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ython\my_notes\"/>
    </mc:Choice>
  </mc:AlternateContent>
  <xr:revisionPtr revIDLastSave="0" documentId="13_ncr:1_{32EF70AB-51A5-49BA-9BA6-BD43FB9C5C72}" xr6:coauthVersionLast="43" xr6:coauthVersionMax="43" xr10:uidLastSave="{00000000-0000-0000-0000-000000000000}"/>
  <bookViews>
    <workbookView xWindow="-98" yWindow="-98" windowWidth="19396" windowHeight="10395" xr2:uid="{00000000-000D-0000-FFFF-FFFF00000000}"/>
  </bookViews>
  <sheets>
    <sheet name="Waterfall  nlsql.com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hidden="1">'[1]RG Depots'!$C$43:$E$43</definedName>
    <definedName name="__123Graph_ABKHORECA" localSheetId="0" hidden="1">#REF!</definedName>
    <definedName name="__123Graph_ABKHORECA" hidden="1">#REF!</definedName>
    <definedName name="__123Graph_ACHOMAGE" localSheetId="0" hidden="1">#REF!</definedName>
    <definedName name="__123Graph_ACHOMAGE" hidden="1">#REF!</definedName>
    <definedName name="__123Graph_AGRAF1" hidden="1">'[1]RG Depots'!$C$43:$E$43</definedName>
    <definedName name="__123Graph_ATEST1" localSheetId="0" hidden="1">#REF!</definedName>
    <definedName name="__123Graph_ATEST1" hidden="1">#REF!</definedName>
    <definedName name="__123Graph_ATEST2" localSheetId="0" hidden="1">#REF!</definedName>
    <definedName name="__123Graph_ATEST2" hidden="1">#REF!</definedName>
    <definedName name="__123Graph_ATEST5" localSheetId="0" hidden="1">#REF!</definedName>
    <definedName name="__123Graph_ATEST5" hidden="1">#REF!</definedName>
    <definedName name="__123Graph_B" hidden="1">'[1]RG Depots'!$C$44:$E$44</definedName>
    <definedName name="__123Graph_BBKHORECA" localSheetId="0" hidden="1">#REF!</definedName>
    <definedName name="__123Graph_BBKHORECA" hidden="1">#REF!</definedName>
    <definedName name="__123Graph_BCHOMAGE" localSheetId="0" hidden="1">#REF!</definedName>
    <definedName name="__123Graph_BCHOMAGE" hidden="1">#REF!</definedName>
    <definedName name="__123Graph_BCurrent" hidden="1">#N/A</definedName>
    <definedName name="__123Graph_BGRAF1" hidden="1">'[1]RG Depots'!$C$44:$E$44</definedName>
    <definedName name="__123Graph_BTEST1" localSheetId="0" hidden="1">#REF!</definedName>
    <definedName name="__123Graph_BTEST1" hidden="1">#REF!</definedName>
    <definedName name="__123Graph_BTEST2" localSheetId="0" hidden="1">#REF!</definedName>
    <definedName name="__123Graph_BTEST2" hidden="1">#REF!</definedName>
    <definedName name="__123Graph_BTEST5" localSheetId="0" hidden="1">#REF!</definedName>
    <definedName name="__123Graph_BTEST5" hidden="1">#REF!</definedName>
    <definedName name="__123Graph_C" hidden="1">'[1]RG Depots'!$C$45:$E$45</definedName>
    <definedName name="__123Graph_CBKHORECA" localSheetId="0" hidden="1">#REF!</definedName>
    <definedName name="__123Graph_CBKHORECA" hidden="1">#REF!</definedName>
    <definedName name="__123Graph_CCurrent" hidden="1">#N/A</definedName>
    <definedName name="__123Graph_CGRAF1" hidden="1">'[1]RG Depots'!$C$45:$E$45</definedName>
    <definedName name="__123Graph_CTEST1" localSheetId="0" hidden="1">#REF!</definedName>
    <definedName name="__123Graph_CTEST1" hidden="1">#REF!</definedName>
    <definedName name="__123Graph_CTEST5" localSheetId="0" hidden="1">#REF!</definedName>
    <definedName name="__123Graph_CTEST5" hidden="1">#REF!</definedName>
    <definedName name="__123Graph_D" hidden="1">'[1]RG Depots'!$C$46:$E$46</definedName>
    <definedName name="__123Graph_DBKHORECA" localSheetId="0" hidden="1">#REF!</definedName>
    <definedName name="__123Graph_DBKHORECA" hidden="1">#REF!</definedName>
    <definedName name="__123Graph_DCurrent" hidden="1">#N/A</definedName>
    <definedName name="__123Graph_DGRAF1" hidden="1">'[1]RG Depots'!$C$46:$E$46</definedName>
    <definedName name="__123Graph_DTEST1" localSheetId="0" hidden="1">#REF!</definedName>
    <definedName name="__123Graph_DTEST1" hidden="1">#REF!</definedName>
    <definedName name="__123Graph_E" hidden="1">'[1]RG Depots'!$C$48:$E$48</definedName>
    <definedName name="__123Graph_EGRAF1" hidden="1">'[1]RG Depots'!$C$48:$E$48</definedName>
    <definedName name="__123Graph_F" hidden="1">#N/A</definedName>
    <definedName name="__123Graph_LBL_A" localSheetId="0" hidden="1">#REF!</definedName>
    <definedName name="__123Graph_LBL_A" hidden="1">#REF!</definedName>
    <definedName name="__123Graph_LBL_ABKHORECA" localSheetId="0" hidden="1">#REF!</definedName>
    <definedName name="__123Graph_LBL_ABKHORECA" hidden="1">#REF!</definedName>
    <definedName name="__123Graph_LBL_ACHOMAGE" localSheetId="0" hidden="1">#REF!</definedName>
    <definedName name="__123Graph_LBL_ACHOMAGE" hidden="1">#REF!</definedName>
    <definedName name="__123Graph_LBL_ATEST1" localSheetId="0" hidden="1">#REF!</definedName>
    <definedName name="__123Graph_LBL_ATEST1" hidden="1">#REF!</definedName>
    <definedName name="__123Graph_LBL_ATEST2" localSheetId="0" hidden="1">#REF!</definedName>
    <definedName name="__123Graph_LBL_ATEST2" hidden="1">#REF!</definedName>
    <definedName name="__123Graph_LBL_ATEST5" localSheetId="0" hidden="1">#REF!</definedName>
    <definedName name="__123Graph_LBL_ATEST5" hidden="1">#REF!</definedName>
    <definedName name="__123Graph_LBL_B" localSheetId="0" hidden="1">#REF!</definedName>
    <definedName name="__123Graph_LBL_B" hidden="1">#REF!</definedName>
    <definedName name="__123Graph_LBL_BBKHORECA" localSheetId="0" hidden="1">#REF!</definedName>
    <definedName name="__123Graph_LBL_BBKHORECA" hidden="1">#REF!</definedName>
    <definedName name="__123Graph_LBL_BCHOMAGE" localSheetId="0" hidden="1">#REF!</definedName>
    <definedName name="__123Graph_LBL_BCHOMAGE" hidden="1">#REF!</definedName>
    <definedName name="__123Graph_LBL_BTEST1" localSheetId="0" hidden="1">#REF!</definedName>
    <definedName name="__123Graph_LBL_BTEST1" hidden="1">#REF!</definedName>
    <definedName name="__123Graph_LBL_BTEST2" localSheetId="0" hidden="1">#REF!</definedName>
    <definedName name="__123Graph_LBL_BTEST2" hidden="1">#REF!</definedName>
    <definedName name="__123Graph_LBL_BTEST5" localSheetId="0" hidden="1">#REF!</definedName>
    <definedName name="__123Graph_LBL_BTEST5" hidden="1">#REF!</definedName>
    <definedName name="__123Graph_LBL_C" localSheetId="0" hidden="1">#REF!</definedName>
    <definedName name="__123Graph_LBL_C" hidden="1">#REF!</definedName>
    <definedName name="__123Graph_LBL_CBKHORECA" localSheetId="0" hidden="1">#REF!</definedName>
    <definedName name="__123Graph_LBL_CBKHORECA" hidden="1">#REF!</definedName>
    <definedName name="__123Graph_LBL_CTEST1" localSheetId="0" hidden="1">#REF!</definedName>
    <definedName name="__123Graph_LBL_CTEST1" hidden="1">#REF!</definedName>
    <definedName name="__123Graph_LBL_CTEST5" localSheetId="0" hidden="1">#REF!</definedName>
    <definedName name="__123Graph_LBL_CTEST5" hidden="1">#REF!</definedName>
    <definedName name="__123Graph_LBL_D" localSheetId="0" hidden="1">#REF!</definedName>
    <definedName name="__123Graph_LBL_D" hidden="1">#REF!</definedName>
    <definedName name="__123Graph_LBL_DBKHORECA" localSheetId="0" hidden="1">#REF!</definedName>
    <definedName name="__123Graph_LBL_DBKHORECA" hidden="1">#REF!</definedName>
    <definedName name="__123Graph_LBL_DTEST1" localSheetId="0" hidden="1">#REF!</definedName>
    <definedName name="__123Graph_LBL_DTEST1" hidden="1">#REF!</definedName>
    <definedName name="__123Graph_X" hidden="1">'[1]RG Depots'!$C$42:$E$42</definedName>
    <definedName name="__123Graph_XBKHORECA" localSheetId="0" hidden="1">#REF!</definedName>
    <definedName name="__123Graph_XBKHORECA" hidden="1">#REF!</definedName>
    <definedName name="__123Graph_XCHOMAGE" localSheetId="0" hidden="1">#REF!</definedName>
    <definedName name="__123Graph_XCHOMAGE" hidden="1">#REF!</definedName>
    <definedName name="__123Graph_XGRAF1" hidden="1">'[1]RG Depots'!$C$42:$E$42</definedName>
    <definedName name="__123Graph_XTEST1" localSheetId="0" hidden="1">#REF!</definedName>
    <definedName name="__123Graph_XTEST1" hidden="1">#REF!</definedName>
    <definedName name="__123Graph_XTEST2" localSheetId="0" hidden="1">#REF!</definedName>
    <definedName name="__123Graph_XTEST2" hidden="1">#REF!</definedName>
    <definedName name="__123Graph_XTEST5" localSheetId="0" hidden="1">#REF!</definedName>
    <definedName name="__123Graph_XTEST5" hidden="1">#REF!</definedName>
    <definedName name="_cd1" hidden="1">{"'cua 42'!$A$1:$O$40"}</definedName>
    <definedName name="_Fill" localSheetId="0" hidden="1">#REF!</definedName>
    <definedName name="_Fill" hidden="1">#REF!</definedName>
    <definedName name="_xlnm._FilterDatabase" localSheetId="0" hidden="1">'[2]CONSOLIDADO DIRETORIA REGIONAL'!#REF!</definedName>
    <definedName name="_xlnm._FilterDatabase" hidden="1">'[2]CONSOLIDADO DIRETORIA REGIONAL'!#REF!</definedName>
    <definedName name="_Key1" localSheetId="0" hidden="1">'[3]dep pre'!#REF!</definedName>
    <definedName name="_Key1" hidden="1">'[3]dep pre'!#REF!</definedName>
    <definedName name="_Order1" hidden="1">255</definedName>
    <definedName name="_Parse_In" localSheetId="0" hidden="1">'[3]dep pre'!#REF!</definedName>
    <definedName name="_Parse_In" hidden="1">'[3]dep pre'!#REF!</definedName>
    <definedName name="_Parse_Out" localSheetId="0" hidden="1">'[3]dep pre'!#REF!</definedName>
    <definedName name="_Parse_Out" hidden="1">'[3]dep pre'!#REF!</definedName>
    <definedName name="_Published_Provincial_Sales_Volume_for_Actual_00" hidden="1">#N/A</definedName>
    <definedName name="_Sort" localSheetId="0" hidden="1">'[3]dep pre'!#REF!</definedName>
    <definedName name="_Sort" hidden="1">'[3]dep pre'!#REF!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Out" localSheetId="0" hidden="1">#REF!</definedName>
    <definedName name="_Table2_Out" hidden="1">#REF!</definedName>
    <definedName name="ab" hidden="1">{"'cua 42'!$A$1:$O$40"}</definedName>
    <definedName name="ABC" localSheetId="0" hidden="1">[4]Plan1!#REF!</definedName>
    <definedName name="ABC" hidden="1">[4]Plan1!#REF!</definedName>
    <definedName name="ac" localSheetId="0">#REF!</definedName>
    <definedName name="ac">#REF!</definedName>
    <definedName name="affff" hidden="1">{"'cua 42'!$A$1:$O$40"}</definedName>
    <definedName name="anscount" hidden="1">1</definedName>
    <definedName name="AS2DocOpenMode" hidden="1">"AS2DocumentBrowse"</definedName>
    <definedName name="AUTO_STATUS">OFFSET('[5]5.1'!$T$36:$T$201,,,COUNTA('[5]5.1'!$E$36:$E$201),)</definedName>
    <definedName name="BETTER">[6]Lists!$H$2:$H$3</definedName>
    <definedName name="BLPH1" localSheetId="0" hidden="1">'[7]Brazil Sovereign'!#REF!</definedName>
    <definedName name="BLPH1" hidden="1">'[7]Brazil Sovereign'!#REF!</definedName>
    <definedName name="BLPH100" hidden="1">[8]BLP!$I$5</definedName>
    <definedName name="BLPH101" hidden="1">[8]BLP!$G$5</definedName>
    <definedName name="BLPH102" hidden="1">[8]BLP!$E$5</definedName>
    <definedName name="BLPH103" hidden="1">[8]BLP!$C$5</definedName>
    <definedName name="BLPH104" hidden="1">[8]BLP!$A$5</definedName>
    <definedName name="BLPH107" localSheetId="0" hidden="1">'[9]Dados BLP'!#REF!</definedName>
    <definedName name="BLPH107" hidden="1">'[9]Dados BLP'!#REF!</definedName>
    <definedName name="BLPH2" localSheetId="0" hidden="1">'[10]Share Price 2002'!#REF!</definedName>
    <definedName name="BLPH2" hidden="1">'[10]Share Price 2002'!#REF!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6" hidden="1">[8]BLP!$Q$5</definedName>
    <definedName name="BLPH97" hidden="1">[8]BLP!$O$5</definedName>
    <definedName name="BLPH98" hidden="1">[8]BLP!$M$5</definedName>
    <definedName name="BLPH99" hidden="1">[8]BLP!$K$5</definedName>
    <definedName name="BOOLEAN">[6]Lists!$I$2:$I$3</definedName>
    <definedName name="Brand" localSheetId="0">[11]Lookup!#REF!</definedName>
    <definedName name="Brand">[11]Lookup!#REF!</definedName>
    <definedName name="CAPTURA2" hidden="1">{"'171'!$A$1:$Z$50"}</definedName>
    <definedName name="CASA" hidden="1">{"'Resumen US$'!$A$104:$B$104"}</definedName>
    <definedName name="Case">'[12]MRK Book'!$D$18</definedName>
    <definedName name="Client" localSheetId="0">[11]Lookup!#REF!</definedName>
    <definedName name="Client">[11]Lookup!#REF!</definedName>
    <definedName name="CONTROLLER_DATAENTRY">"10IM!$A$1"</definedName>
    <definedName name="CONTROLLERFDOPTION.VIEWABLE_RANGE_LRC.3330363A323530">"A1"</definedName>
    <definedName name="CONTROLLERFDOPTION.VIEWABLE_RANGE_ULC.343A34">"A1"</definedName>
    <definedName name="Currency" localSheetId="0">[11]Lookup!#REF!</definedName>
    <definedName name="Currency">[11]Lookup!#REF!</definedName>
    <definedName name="CURVA2" hidden="1">{"'171'!$A$1:$Z$50"}</definedName>
    <definedName name="ddd" hidden="1">{"'Resumen US$'!$A$104:$B$104"}</definedName>
    <definedName name="DEPARTMENT">OFFSET([5]Lists!$B$2:$B$400,,,COUNTA([5]Lists!$B$2:$B$400),)</definedName>
    <definedName name="dfgh" hidden="1">{"'cua 42'!$A$1:$O$40"}</definedName>
    <definedName name="fffffffffff" hidden="1">{"'tasa de salida'!$A$1:$G$48"}</definedName>
    <definedName name="gu" localSheetId="0" hidden="1">'[13]dep pre'!#REF!</definedName>
    <definedName name="gu" hidden="1">'[13]dep pre'!#REF!</definedName>
    <definedName name="hadfhola" hidden="1">{"'171'!$A$1:$Z$50"}</definedName>
    <definedName name="hjkvhj" localSheetId="0" hidden="1">'[7]Brazil Sovereign'!#REF!</definedName>
    <definedName name="hjkvhj" hidden="1">'[7]Brazil Sovereign'!#REF!</definedName>
    <definedName name="hllliun" localSheetId="0" hidden="1">'[13]dep pre'!#REF!</definedName>
    <definedName name="hllliun" hidden="1">'[13]dep pre'!#REF!</definedName>
    <definedName name="HTML_CodePage" hidden="1">1251</definedName>
    <definedName name="HTML_Control" hidden="1">{"'C_F'!$V$1"}</definedName>
    <definedName name="HTML_Control2" hidden="1">{"'171'!$A$1:$Z$50"}</definedName>
    <definedName name="HTML_Control3" hidden="1">{"'tasa de salida'!$A$1:$G$48"}</definedName>
    <definedName name="HTML_Description" hidden="1">""</definedName>
    <definedName name="HTML_Email" hidden="1">""</definedName>
    <definedName name="HTML_Header" hidden="1">"C_F"</definedName>
    <definedName name="HTML_LastUpdate" hidden="1">"14.07.00"</definedName>
    <definedName name="HTML_LineAfter" hidden="1">FALSE</definedName>
    <definedName name="HTML_LineBefore" hidden="1">FALSE</definedName>
    <definedName name="HTML_Name" hidden="1">"General Manager"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"C:\my_docs\MyHTML.htm"</definedName>
    <definedName name="HTML_PathTemplate" hidden="1">"F:\MargeReporting\Horeca"</definedName>
    <definedName name="HTML_Title" hidden="1">"Cash-wc2"</definedName>
    <definedName name="jjjjjjjjjjj" hidden="1">{"'cua 42'!$A$1:$O$40"}</definedName>
    <definedName name="jppmpñ" hidden="1">{"'cua 42'!$A$1:$O$40"}</definedName>
    <definedName name="limcount" hidden="1">1</definedName>
    <definedName name="lkjp" localSheetId="0" hidden="1">'[13]dep pre'!#REF!</definedName>
    <definedName name="lkjp" hidden="1">'[13]dep pre'!#REF!</definedName>
    <definedName name="MEASURE">OFFSET([5]Lists!$K$1:$K$40,,,COUNTA([5]Lists!$K$1:$K$40),)</definedName>
    <definedName name="months" localSheetId="0">#REF!</definedName>
    <definedName name="months">#REF!</definedName>
    <definedName name="mttom" hidden="1">{"'171'!$A$1:$Z$50"}</definedName>
    <definedName name="nnnnnnnnnnn" hidden="1">{"'cua 42'!$A$1:$O$40"}</definedName>
    <definedName name="Numbers">OFFSET('[5]5.1'!$B$57:$B$201,,,COUNTA('[5]5.1'!$B$57:$B$201),)</definedName>
    <definedName name="Pack" localSheetId="0">[11]Lookup!#REF!</definedName>
    <definedName name="Pack">[11]Lookup!#REF!</definedName>
    <definedName name="PackName" localSheetId="0">[11]Lookup!#REF!</definedName>
    <definedName name="PackName">[11]Lookup!#REF!</definedName>
    <definedName name="PLANT">OFFSET([5]Lists!$A$2:$A$300,,,COUNTA([5]Lists!$A$2:$A$300),)</definedName>
    <definedName name="Region" localSheetId="0">[11]Lookup!#REF!</definedName>
    <definedName name="Region">[11]Lookup!#REF!</definedName>
    <definedName name="Regions" localSheetId="0">#REF!</definedName>
    <definedName name="Regions">#REF!</definedName>
    <definedName name="Report_Version_4">"A1"</definedName>
    <definedName name="santiago" hidden="1">{"'cua 42'!$A$1:$O$40"}</definedName>
    <definedName name="SAPBEXdnldView" hidden="1">"4AQ5MZ0RCLP8CGGEU1JOTKYLY"</definedName>
    <definedName name="SAPBEXsysID" hidden="1">"GWP"</definedName>
    <definedName name="sencount" hidden="1">1</definedName>
    <definedName name="sertes" hidden="1">{"'cua 42'!$A$1:$O$40"}</definedName>
    <definedName name="sfg" localSheetId="0" hidden="1">'[13]dep pre'!#REF!</definedName>
    <definedName name="sfg" hidden="1">'[13]dep pre'!#REF!</definedName>
    <definedName name="shit" hidden="1">{"'cua 42'!$A$1:$O$40"}</definedName>
    <definedName name="SKU" localSheetId="0">[11]Lookup!#REF!</definedName>
    <definedName name="SKU">[11]Lookup!#REF!</definedName>
    <definedName name="ssssss" hidden="1">{"'tasa de salida'!$A$1:$G$48"}</definedName>
    <definedName name="STATUS">[5]Lists!$J$2:$J$6</definedName>
    <definedName name="TYPE">OFFSET([5]Lists!$C$2:$C$400,,,COUNTA([5]Lists!$C$2:$C$400),)</definedName>
    <definedName name="tyurt" hidden="1">{"'cua 42'!$A$1:$O$40"}</definedName>
    <definedName name="UNITS">OFFSET([5]Lists!$G$2:$G$200,0,0,COUNTA([5]Lists!$G$2:$G$200),1)</definedName>
    <definedName name="XXX" hidden="1">{"'Resumen US$'!$A$104:$B$104"}</definedName>
    <definedName name="Year" localSheetId="0">#REF!</definedName>
    <definedName name="Year">#REF!</definedName>
    <definedName name="yuetyy" hidden="1">{"'cua 42'!$A$1:$O$40"}</definedName>
    <definedName name="Z_BDB4B167_E3AA_11D7_8D7A_00B0D08F20DC_.wvu.PrintArea" localSheetId="0" hidden="1">#REF!</definedName>
    <definedName name="Z_BDB4B167_E3AA_11D7_8D7A_00B0D08F20DC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D5" i="2" l="1"/>
  <c r="C5" i="2"/>
  <c r="C11" i="2" s="1"/>
  <c r="D4" i="2"/>
  <c r="D10" i="2" s="1"/>
  <c r="C4" i="2"/>
  <c r="C10" i="2" s="1"/>
  <c r="C14" i="2"/>
  <c r="F3" i="2"/>
  <c r="E3" i="2"/>
  <c r="F5" i="2" l="1"/>
  <c r="D11" i="2"/>
  <c r="E11" i="2" s="1"/>
  <c r="D6" i="2"/>
  <c r="F4" i="2"/>
  <c r="C6" i="2"/>
  <c r="E4" i="2"/>
  <c r="E10" i="2"/>
  <c r="F10" i="2" l="1"/>
  <c r="D17" i="2" s="1"/>
  <c r="D16" i="2" s="1"/>
  <c r="E6" i="2"/>
  <c r="F11" i="2"/>
  <c r="E17" i="2" s="1"/>
  <c r="E16" i="2" s="1"/>
  <c r="B15" i="2"/>
  <c r="C12" i="2"/>
  <c r="F12" i="2" s="1"/>
  <c r="C17" i="2" s="1"/>
  <c r="C16" i="2" s="1"/>
  <c r="F17" i="2"/>
  <c r="D12" i="2"/>
  <c r="F6" i="2"/>
  <c r="C15" i="2" l="1"/>
  <c r="D15" i="2" s="1"/>
  <c r="E15" i="2" s="1"/>
  <c r="E12" i="2"/>
  <c r="F15" i="2"/>
</calcChain>
</file>

<file path=xl/sharedStrings.xml><?xml version="1.0" encoding="utf-8"?>
<sst xmlns="http://schemas.openxmlformats.org/spreadsheetml/2006/main" count="35" uniqueCount="29">
  <si>
    <t>Period YTD</t>
  </si>
  <si>
    <t>Net Revenue</t>
  </si>
  <si>
    <t>Diff</t>
  </si>
  <si>
    <t>Price impact</t>
  </si>
  <si>
    <t>Volume</t>
  </si>
  <si>
    <t>Marire</t>
  </si>
  <si>
    <t>Variatie</t>
  </si>
  <si>
    <t>Budget</t>
  </si>
  <si>
    <t>Actual</t>
  </si>
  <si>
    <t>Actual vs. Budget,%</t>
  </si>
  <si>
    <t>Actual vs. Budget</t>
  </si>
  <si>
    <t xml:space="preserve"> --&gt;</t>
  </si>
  <si>
    <t>Sales volume for period</t>
  </si>
  <si>
    <t>Budget cost (SAP standard cost)</t>
  </si>
  <si>
    <t>Base</t>
  </si>
  <si>
    <t>Net revenue = Price * Volume</t>
  </si>
  <si>
    <t>Operational Profit</t>
  </si>
  <si>
    <t>Operational Profit = Net Revenue - Operational Cost</t>
  </si>
  <si>
    <t>Change only blue numbers, rest is formula calculation (!)</t>
  </si>
  <si>
    <t>per unit</t>
  </si>
  <si>
    <t>Price</t>
  </si>
  <si>
    <t>Cost of goods</t>
  </si>
  <si>
    <t>Cost impact</t>
  </si>
  <si>
    <t>impact</t>
  </si>
  <si>
    <t>OP Budget</t>
  </si>
  <si>
    <t>OP  Actual</t>
  </si>
  <si>
    <t>OP</t>
  </si>
  <si>
    <t>Actual vs Budget</t>
  </si>
  <si>
    <t>Same logic applicable for different periods comparison. Budget --&gt; Last Year, Actual --&gt;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</si>
</sst>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₴_-;\-* #,##0.00_₴_-;_-* &quot;-&quot;??_₴_-;_-@_-"/>
    <numFmt numFmtId="165" formatCode="_-* #,##0.00_р_._-;\-* #,##0.00_р_._-;_-* &quot;-&quot;??_р_._-;_-@_-"/>
    <numFmt numFmtId="166" formatCode="_-* #,##0_р_._-;\-* #,##0_р_._-;_-* &quot;-&quot;??_р_._-;_-@_-"/>
    <numFmt numFmtId="167" formatCode="0.0%"/>
    <numFmt numFmtId="168" formatCode="[$$-409]#,##0.00"/>
    <numFmt numFmtId="169" formatCode="_-* #,##0.00_-;\-* #,##0.00_-;_-* &quot;-&quot;??_-;_-@_-"/>
    <numFmt numFmtId="170" formatCode="_-* #,##0_-;\-* #,##0_-;_-* &quot;-&quot;??_-;_-@_-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color theme="0"/>
      <name val="Arial"/>
      <family val="2"/>
      <charset val="204"/>
    </font>
    <font>
      <b/>
      <sz val="12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2"/>
    <xf numFmtId="0" fontId="2" fillId="0" borderId="0" xfId="2" applyFont="1"/>
    <xf numFmtId="0" fontId="4" fillId="0" borderId="0" xfId="0" applyFont="1"/>
    <xf numFmtId="165" fontId="2" fillId="0" borderId="0" xfId="1" applyFont="1"/>
    <xf numFmtId="165" fontId="1" fillId="0" borderId="0" xfId="1" applyFont="1"/>
    <xf numFmtId="166" fontId="2" fillId="0" borderId="0" xfId="1" applyNumberFormat="1" applyFont="1"/>
    <xf numFmtId="168" fontId="2" fillId="0" borderId="0" xfId="2" applyNumberFormat="1" applyFont="1"/>
    <xf numFmtId="166" fontId="8" fillId="0" borderId="0" xfId="2" applyNumberFormat="1" applyFont="1"/>
    <xf numFmtId="168" fontId="0" fillId="0" borderId="0" xfId="0" applyNumberFormat="1"/>
    <xf numFmtId="2" fontId="1" fillId="4" borderId="1" xfId="5" applyNumberForma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wrapText="1"/>
    </xf>
    <xf numFmtId="0" fontId="8" fillId="0" borderId="1" xfId="6" applyFont="1" applyBorder="1"/>
    <xf numFmtId="0" fontId="8" fillId="4" borderId="1" xfId="6" applyFont="1" applyFill="1" applyBorder="1"/>
    <xf numFmtId="0" fontId="2" fillId="0" borderId="1" xfId="0" applyFont="1" applyBorder="1" applyAlignment="1">
      <alignment horizontal="center"/>
    </xf>
    <xf numFmtId="0" fontId="8" fillId="4" borderId="1" xfId="6" applyFont="1" applyFill="1" applyBorder="1" applyAlignment="1">
      <alignment horizontal="center"/>
    </xf>
    <xf numFmtId="170" fontId="8" fillId="5" borderId="1" xfId="7" applyNumberFormat="1" applyFont="1" applyFill="1" applyBorder="1"/>
    <xf numFmtId="170" fontId="8" fillId="6" borderId="1" xfId="7" applyNumberFormat="1" applyFont="1" applyFill="1" applyBorder="1"/>
    <xf numFmtId="169" fontId="8" fillId="4" borderId="1" xfId="7" applyFont="1" applyFill="1" applyBorder="1"/>
    <xf numFmtId="169" fontId="8" fillId="5" borderId="1" xfId="7" applyFont="1" applyFill="1" applyBorder="1"/>
    <xf numFmtId="169" fontId="10" fillId="7" borderId="1" xfId="7" applyFont="1" applyFill="1" applyBorder="1"/>
    <xf numFmtId="170" fontId="8" fillId="8" borderId="1" xfId="7" applyNumberFormat="1" applyFont="1" applyFill="1" applyBorder="1"/>
    <xf numFmtId="0" fontId="11" fillId="0" borderId="0" xfId="2" applyFont="1"/>
    <xf numFmtId="170" fontId="1" fillId="0" borderId="0" xfId="2" applyNumberFormat="1"/>
    <xf numFmtId="166" fontId="1" fillId="0" borderId="0" xfId="1" applyNumberFormat="1" applyFont="1" applyAlignment="1">
      <alignment horizontal="center"/>
    </xf>
    <xf numFmtId="0" fontId="1" fillId="0" borderId="5" xfId="2" applyBorder="1"/>
    <xf numFmtId="0" fontId="1" fillId="0" borderId="3" xfId="2" applyBorder="1"/>
    <xf numFmtId="167" fontId="1" fillId="2" borderId="5" xfId="3" applyNumberFormat="1" applyFill="1" applyBorder="1" applyAlignment="1">
      <alignment horizontal="center" wrapText="1"/>
    </xf>
    <xf numFmtId="0" fontId="12" fillId="0" borderId="0" xfId="2" applyFont="1"/>
    <xf numFmtId="4" fontId="12" fillId="0" borderId="0" xfId="2" applyNumberFormat="1" applyFont="1"/>
    <xf numFmtId="0" fontId="12" fillId="0" borderId="0" xfId="2" applyFont="1" applyAlignment="1">
      <alignment horizontal="center"/>
    </xf>
    <xf numFmtId="0" fontId="14" fillId="0" borderId="0" xfId="2" applyFont="1"/>
    <xf numFmtId="166" fontId="13" fillId="9" borderId="6" xfId="1" applyNumberFormat="1" applyFont="1" applyFill="1" applyBorder="1"/>
    <xf numFmtId="0" fontId="5" fillId="10" borderId="3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2" fontId="1" fillId="4" borderId="1" xfId="4" applyNumberFormat="1" applyFont="1" applyFill="1" applyBorder="1" applyAlignment="1">
      <alignment horizontal="center" vertical="center" wrapText="1"/>
    </xf>
    <xf numFmtId="3" fontId="1" fillId="2" borderId="6" xfId="3" applyNumberFormat="1" applyFill="1" applyBorder="1" applyAlignment="1">
      <alignment horizontal="center" wrapText="1"/>
    </xf>
    <xf numFmtId="164" fontId="2" fillId="0" borderId="0" xfId="2" applyNumberFormat="1" applyFont="1"/>
    <xf numFmtId="4" fontId="9" fillId="3" borderId="1" xfId="4" applyNumberFormat="1" applyFont="1" applyFill="1" applyBorder="1" applyAlignment="1">
      <alignment horizontal="center" vertical="center" wrapText="1"/>
    </xf>
    <xf numFmtId="4" fontId="9" fillId="4" borderId="1" xfId="4" applyNumberFormat="1" applyFont="1" applyFill="1" applyBorder="1" applyAlignment="1">
      <alignment horizontal="center" vertical="center" wrapText="1"/>
    </xf>
    <xf numFmtId="4" fontId="1" fillId="4" borderId="1" xfId="4" applyNumberFormat="1" applyFont="1" applyFill="1" applyBorder="1" applyAlignment="1">
      <alignment horizontal="center" vertical="center" wrapText="1"/>
    </xf>
    <xf numFmtId="170" fontId="8" fillId="7" borderId="1" xfId="7" applyNumberFormat="1" applyFont="1" applyFill="1" applyBorder="1"/>
    <xf numFmtId="166" fontId="13" fillId="9" borderId="2" xfId="1" applyNumberFormat="1" applyFont="1" applyFill="1" applyBorder="1"/>
    <xf numFmtId="167" fontId="1" fillId="2" borderId="3" xfId="3" applyNumberFormat="1" applyFill="1" applyBorder="1" applyAlignment="1">
      <alignment horizontal="center" wrapText="1"/>
    </xf>
    <xf numFmtId="3" fontId="1" fillId="2" borderId="2" xfId="3" applyNumberFormat="1" applyFill="1" applyBorder="1" applyAlignment="1">
      <alignment horizontal="center" wrapText="1"/>
    </xf>
    <xf numFmtId="0" fontId="15" fillId="0" borderId="0" xfId="2" applyFont="1"/>
  </cellXfs>
  <cellStyles count="8">
    <cellStyle name="Comma" xfId="1" builtinId="3"/>
    <cellStyle name="Comma_Grafico CF Logisticos Primarios Abril07" xfId="7" xr:uid="{00000000-0005-0000-0000-000001000000}"/>
    <cellStyle name="Normal" xfId="0" builtinId="0"/>
    <cellStyle name="Normal_Post analysis Apr" xfId="4" xr:uid="{00000000-0005-0000-0000-000003000000}"/>
    <cellStyle name="Normal_Variation Analysis - Ukraine" xfId="6" xr:uid="{00000000-0005-0000-0000-000004000000}"/>
    <cellStyle name="Обычный 4" xfId="2" xr:uid="{00000000-0005-0000-0000-000005000000}"/>
    <cellStyle name="Процентный 2 2" xfId="3" xr:uid="{00000000-0005-0000-0000-000006000000}"/>
    <cellStyle name="Финансовый_Export EBITDA BU12 Target" xfId="5" xr:uid="{00000000-0005-0000-0000-000007000000}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Operational</a:t>
            </a:r>
            <a:r>
              <a:rPr lang="en-US" sz="1200" baseline="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Profit</a:t>
            </a:r>
            <a:r>
              <a:rPr lang="pl-PL" sz="12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 ACT vs BU, </a:t>
            </a:r>
            <a:r>
              <a:rPr lang="en-US" sz="12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kUSD</a:t>
            </a:r>
            <a:endParaRPr lang="pl-PL" sz="12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35028455735324104"/>
          <c:y val="2.5118642963413443E-2"/>
        </c:manualLayout>
      </c:layout>
      <c:overlay val="0"/>
      <c:spPr>
        <a:solidFill>
          <a:schemeClr val="tx2"/>
        </a:solidFill>
      </c:spPr>
    </c:title>
    <c:autoTitleDeleted val="0"/>
    <c:plotArea>
      <c:layout>
        <c:manualLayout>
          <c:layoutTarget val="inner"/>
          <c:xMode val="edge"/>
          <c:yMode val="edge"/>
          <c:x val="6.0544094132059814E-2"/>
          <c:y val="0.16410735855059694"/>
          <c:w val="0.90662717272447169"/>
          <c:h val="0.72673578957632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'Waterfall  nlsql.com'!$B$14:$F$14</c:f>
              <c:strCache>
                <c:ptCount val="5"/>
                <c:pt idx="0">
                  <c:v>OP Budget</c:v>
                </c:pt>
                <c:pt idx="1">
                  <c:v>Volume impact</c:v>
                </c:pt>
                <c:pt idx="2">
                  <c:v>Price impact</c:v>
                </c:pt>
                <c:pt idx="3">
                  <c:v>Cost impact</c:v>
                </c:pt>
                <c:pt idx="4">
                  <c:v>OP  Actual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49000">
                    <a:schemeClr val="accent1">
                      <a:lumMod val="20000"/>
                      <a:lumOff val="80000"/>
                    </a:schemeClr>
                  </a:gs>
                  <a:gs pos="100000">
                    <a:schemeClr val="accent1"/>
                  </a:gs>
                </a:gsLst>
                <a:lin ang="0" scaled="1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122-4454-AFE7-FC965A701755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6-9122-4454-AFE7-FC965A70175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7-9122-4454-AFE7-FC965A70175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122-4454-AFE7-FC965A701755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lumMod val="20000"/>
                      <a:lumOff val="80000"/>
                    </a:schemeClr>
                  </a:gs>
                  <a:gs pos="100000">
                    <a:schemeClr val="accent1"/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927-4A7E-B4CF-0AFD1B006CC0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50000"/>
                    </a:schemeClr>
                  </a:gs>
                  <a:gs pos="42000">
                    <a:schemeClr val="tx2">
                      <a:lumMod val="60000"/>
                      <a:lumOff val="40000"/>
                    </a:schemeClr>
                  </a:gs>
                  <a:gs pos="59000">
                    <a:schemeClr val="tx2">
                      <a:lumMod val="60000"/>
                      <a:lumOff val="40000"/>
                    </a:scheme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122-4454-AFE7-FC965A701755}"/>
              </c:ext>
            </c:extLst>
          </c:dPt>
          <c:dPt>
            <c:idx val="9"/>
            <c:invertIfNegative val="0"/>
            <c:bubble3D val="0"/>
            <c:spPr>
              <a:gradFill>
                <a:gsLst>
                  <a:gs pos="0">
                    <a:schemeClr val="tx2">
                      <a:lumMod val="50000"/>
                    </a:scheme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1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122-4454-AFE7-FC965A70175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22-4454-AFE7-FC965A7017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22-4454-AFE7-FC965A7017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22-4454-AFE7-FC965A7017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22-4454-AFE7-FC965A70175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22-4454-AFE7-FC965A70175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22-4454-AFE7-FC965A7017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'Waterfall  nlsql.com'!$B$15:$F$15</c:f>
              <c:numCache>
                <c:formatCode>_-* #,##0_-;\-* #,##0_-;_-* "-"??_-;_-@_-</c:formatCode>
                <c:ptCount val="5"/>
                <c:pt idx="0">
                  <c:v>14300</c:v>
                </c:pt>
                <c:pt idx="1">
                  <c:v>13200</c:v>
                </c:pt>
                <c:pt idx="2">
                  <c:v>13200</c:v>
                </c:pt>
                <c:pt idx="3">
                  <c:v>15000</c:v>
                </c:pt>
                <c:pt idx="4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22-4454-AFE7-FC965A701755}"/>
            </c:ext>
          </c:extLst>
        </c:ser>
        <c:ser>
          <c:idx val="1"/>
          <c:order val="1"/>
          <c:tx>
            <c:strRef>
              <c:f>'Waterfall  nlsql.com'!$B$14:$F$14</c:f>
              <c:strCache>
                <c:ptCount val="5"/>
                <c:pt idx="0">
                  <c:v>OP Budget</c:v>
                </c:pt>
                <c:pt idx="1">
                  <c:v>Volume impact</c:v>
                </c:pt>
                <c:pt idx="2">
                  <c:v>Price impact</c:v>
                </c:pt>
                <c:pt idx="3">
                  <c:v>Cost impact</c:v>
                </c:pt>
                <c:pt idx="4">
                  <c:v>OP  Actual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FF0000"/>
                  </a:gs>
                  <a:gs pos="50000">
                    <a:schemeClr val="bg1"/>
                  </a:gs>
                  <a:gs pos="100000">
                    <a:srgbClr val="FF0000"/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F-9122-4454-AFE7-FC965A701755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B050"/>
                  </a:gs>
                  <a:gs pos="50000">
                    <a:schemeClr val="bg1"/>
                  </a:gs>
                  <a:gs pos="100000">
                    <a:srgbClr val="00B050"/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11-9122-4454-AFE7-FC965A701755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FF0000"/>
                  </a:gs>
                  <a:gs pos="50000">
                    <a:schemeClr val="bg1"/>
                  </a:gs>
                  <a:gs pos="100000">
                    <a:srgbClr val="FF0000"/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12-9122-4454-AFE7-FC965A7017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122-4454-AFE7-FC965A70175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9122-4454-AFE7-FC965A70175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122-4454-AFE7-FC965A7017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122-4454-AFE7-FC965A70175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9-9122-4454-AFE7-FC965A701755}"/>
              </c:ext>
            </c:extLst>
          </c:dPt>
          <c:dLbls>
            <c:dLbl>
              <c:idx val="1"/>
              <c:layout>
                <c:manualLayout>
                  <c:x val="0"/>
                  <c:y val="-5.751654560862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22-4454-AFE7-FC965A701755}"/>
                </c:ext>
              </c:extLst>
            </c:dLbl>
            <c:dLbl>
              <c:idx val="2"/>
              <c:layout>
                <c:manualLayout>
                  <c:x val="-4.0422033005913672E-3"/>
                  <c:y val="3.16810863425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22-4454-AFE7-FC965A701755}"/>
                </c:ext>
              </c:extLst>
            </c:dLbl>
            <c:dLbl>
              <c:idx val="3"/>
              <c:layout>
                <c:manualLayout>
                  <c:x val="-1.2408681340800643E-4"/>
                  <c:y val="3.47795606670226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22-4454-AFE7-FC965A701755}"/>
                </c:ext>
              </c:extLst>
            </c:dLbl>
            <c:dLbl>
              <c:idx val="4"/>
              <c:layout>
                <c:manualLayout>
                  <c:x val="2.2506303451299632E-3"/>
                  <c:y val="-3.803519364966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22-4454-AFE7-FC965A701755}"/>
                </c:ext>
              </c:extLst>
            </c:dLbl>
            <c:dLbl>
              <c:idx val="5"/>
              <c:layout>
                <c:manualLayout>
                  <c:x val="2.1834892983417097E-3"/>
                  <c:y val="-1.615076101251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22-4454-AFE7-FC965A701755}"/>
                </c:ext>
              </c:extLst>
            </c:dLbl>
            <c:dLbl>
              <c:idx val="6"/>
              <c:layout>
                <c:manualLayout>
                  <c:x val="1.9505254801833981E-3"/>
                  <c:y val="-5.4570333286274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22-4454-AFE7-FC965A701755}"/>
                </c:ext>
              </c:extLst>
            </c:dLbl>
            <c:dLbl>
              <c:idx val="7"/>
              <c:layout>
                <c:manualLayout>
                  <c:x val="-9.6832307121656122E-3"/>
                  <c:y val="-4.3018388940778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22-4454-AFE7-FC965A701755}"/>
                </c:ext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05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 nlsql.com'!$B$14:$F$14</c:f>
              <c:strCache>
                <c:ptCount val="5"/>
                <c:pt idx="0">
                  <c:v>OP Budget</c:v>
                </c:pt>
                <c:pt idx="1">
                  <c:v>Volume impact</c:v>
                </c:pt>
                <c:pt idx="2">
                  <c:v>Price impact</c:v>
                </c:pt>
                <c:pt idx="3">
                  <c:v>Cost impact</c:v>
                </c:pt>
                <c:pt idx="4">
                  <c:v>OP  Actual</c:v>
                </c:pt>
              </c:strCache>
            </c:strRef>
          </c:cat>
          <c:val>
            <c:numRef>
              <c:f>'Waterfall  nlsql.com'!$B$16:$F$16</c:f>
              <c:numCache>
                <c:formatCode>_-* #,##0_-;\-* #,##0_-;_-* "-"??_-;_-@_-</c:formatCode>
                <c:ptCount val="5"/>
                <c:pt idx="1">
                  <c:v>1100</c:v>
                </c:pt>
                <c:pt idx="2">
                  <c:v>2400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122-4454-AFE7-FC965A701755}"/>
            </c:ext>
          </c:extLst>
        </c:ser>
        <c:ser>
          <c:idx val="2"/>
          <c:order val="2"/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B-9122-4454-AFE7-FC965A701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0249600"/>
        <c:axId val="100251136"/>
      </c:barChart>
      <c:catAx>
        <c:axId val="1002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0025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51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00249600"/>
        <c:crosses val="autoZero"/>
        <c:crossBetween val="between"/>
        <c:majorUnit val="200"/>
        <c:minorUnit val="100"/>
      </c:valAx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160735</xdr:colOff>
      <xdr:row>6</xdr:row>
      <xdr:rowOff>136922</xdr:rowOff>
    </xdr:from>
    <xdr:to>
      <xdr:col>14</xdr:col>
      <xdr:colOff>457031</xdr:colOff>
      <xdr:row>28</xdr:row>
      <xdr:rowOff>6636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nk\My%20Documents\userdata\Legislation%20&amp;%20EHS\RG%20depots%20ja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ina.lazarenko\My%20Documents\Planning\Actual\2013\Report%20BU-Fact\Report%20BU-Fact%202013%20O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82;&#1072;/PPM%20book/BU%20RUSSIA%20PPM%20BOOK%20CONSOLIDATED%20ACT%20JAN%20LE%20F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_DNRMT\ESTUDIOS\PROVI\GRAL\CUADROS\C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ZZZZSRV\Usuarios\katia\Consolidado%20Dominio%20BR%20Dir%205%20-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_DNRMT\ESTUDIOS\PROVI\GRAL\CUADROS\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renciamento%20Di&#225;rio\Gerenciamento%20de%20Vendas\M1\Anexo1%20(05.1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lexey.Starikov\Local%20Settings\Temporary%20Internet%20Files\OLK13F\PDCA_Tool_20070924_e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lexey.Starikov\Local%20Settings\Temporary%20Internet%20Files\OLK13F\PDCA_Tool_20070924_eng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NA1\PROJETOS\MESA\Caixa\offshore\Curve%20Comparis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 Depots"/>
    </sheetNames>
    <sheetDataSet>
      <sheetData sheetId="0" refreshError="1">
        <row r="42">
          <cell r="C42" t="str">
            <v>Centrum</v>
          </cell>
          <cell r="D42" t="str">
            <v>Sud</v>
          </cell>
          <cell r="E42" t="str">
            <v>België/Belgique</v>
          </cell>
        </row>
        <row r="43">
          <cell r="C43">
            <v>24.85</v>
          </cell>
          <cell r="D43">
            <v>38.06</v>
          </cell>
          <cell r="E43">
            <v>26.31</v>
          </cell>
        </row>
        <row r="44">
          <cell r="C44">
            <v>37.799999999999997</v>
          </cell>
          <cell r="D44">
            <v>38.479999999999997</v>
          </cell>
          <cell r="E44">
            <v>28.67</v>
          </cell>
        </row>
        <row r="45">
          <cell r="C45">
            <v>18.61</v>
          </cell>
          <cell r="D45">
            <v>34.11</v>
          </cell>
          <cell r="E45">
            <v>21.08</v>
          </cell>
        </row>
        <row r="46">
          <cell r="C46">
            <v>27.06</v>
          </cell>
          <cell r="D46">
            <v>23.95</v>
          </cell>
          <cell r="E46">
            <v>19.34</v>
          </cell>
        </row>
        <row r="48">
          <cell r="C48">
            <v>18</v>
          </cell>
          <cell r="D48">
            <v>18</v>
          </cell>
          <cell r="E48">
            <v>15.3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Dados BLP"/>
      <sheetName val="Brazil Sovereign"/>
      <sheetName val="COTAÇÕES"/>
      <sheetName val="BLP"/>
      <sheetName val="bud99"/>
      <sheetName val="Par"/>
      <sheetName val="Reference"/>
      <sheetName val="Parameters"/>
      <sheetName val="Ventas"/>
      <sheetName val="Lists"/>
      <sheetName val="Library"/>
      <sheetName val="FR"/>
      <sheetName val="Cover &amp; Parameters"/>
      <sheetName val="XLR_NoRangeSheet"/>
      <sheetName val="STARTSHEET"/>
      <sheetName val="REALxMETA - CERVEJA"/>
      <sheetName val="Unidades SAC-REVENDA"/>
      <sheetName val="FX-Rates"/>
      <sheetName val="Data"/>
      <sheetName val="GAAP &amp; IAS Group TB &amp; Reports Q"/>
      <sheetName val="Menu"/>
      <sheetName val="Версия"/>
      <sheetName val="Инструкция"/>
      <sheetName val="Расчет цикла"/>
      <sheetName val="Диаграмма"/>
      <sheetName val="Главный лист"/>
      <sheetName val="Факт"/>
      <sheetName val="Уборки"/>
      <sheetName val="Рецепты партий"/>
      <sheetName val="Рецепты"/>
      <sheetName val="Переменные"/>
      <sheetName val="Тоннаж из графика"/>
      <sheetName val="Операции"/>
      <sheetName val="Количество"/>
      <sheetName val="Прод-ть"/>
      <sheetName val="Setting"/>
      <sheetName val="dep pre"/>
      <sheetName val="Front"/>
      <sheetName val="POCE"/>
      <sheetName val="Empresas"/>
      <sheetName val="Participantes"/>
      <sheetName val="brand definitions"/>
      <sheetName val="plant"/>
      <sheetName val="MOL"/>
      <sheetName val="PREMISAS"/>
      <sheetName val="Eviews_Suporte"/>
      <sheetName val="Controls"/>
      <sheetName val="LBO Model"/>
      <sheetName val="Calc 1"/>
      <sheetName val="WIP"/>
      <sheetName val="Validation"/>
      <sheetName val="Selection Lists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Dados_BLP"/>
      <sheetName val="Brazil_Sovereign"/>
      <sheetName val="Cover_&amp;_Parameters"/>
      <sheetName val="REALxMETA_-_CERVEJA"/>
      <sheetName val="Unidades_SAC-REVENDA"/>
      <sheetName val="GAAP_&amp;_IAS_Group_TB_&amp;_Reports_Q"/>
      <sheetName val="dep_pre"/>
      <sheetName val="Расчет_цикла"/>
      <sheetName val="Главный_лист"/>
      <sheetName val="Рецепты_партий"/>
      <sheetName val="Тоннаж_из_графика"/>
      <sheetName val="brand_definitions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Dados_BLP1"/>
      <sheetName val="Brazil_Sovereign1"/>
      <sheetName val="Cover_&amp;_Parameters1"/>
      <sheetName val="REALxMETA_-_CERVEJA1"/>
      <sheetName val="Unidades_SAC-REVENDA1"/>
      <sheetName val="GAAP_&amp;_IAS_Group_TB_&amp;_Reports_1"/>
      <sheetName val="dep_pre1"/>
      <sheetName val="Расчет_цикла1"/>
      <sheetName val="Главный_лист1"/>
      <sheetName val="Рецепты_партий1"/>
      <sheetName val="Тоннаж_из_графика1"/>
      <sheetName val="brand_definitions1"/>
      <sheetName val="progr"/>
      <sheetName val="Step2_Correlation"/>
      <sheetName val="Step2_Histogram"/>
      <sheetName val="C90_NET"/>
      <sheetName val="db"/>
      <sheetName val="Assum"/>
      <sheetName val="Data Input Sheet"/>
      <sheetName val="ProjectLi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 UAH + Waterfall"/>
      <sheetName val="EBITDA kUSD"/>
      <sheetName val="Volume"/>
      <sheetName val="EBITDA"/>
      <sheetName val="Sec Sales"/>
      <sheetName val="Factor MACO"/>
      <sheetName val="Waterfall MACO"/>
      <sheetName val="Brand Chart (Core+)"/>
      <sheetName val="Pack Chart"/>
      <sheetName val="Segment Chart"/>
      <sheetName val="Brand"/>
      <sheetName val="Pack"/>
      <sheetName val="Segment"/>
      <sheetName val="Data Detail"/>
      <sheetName val="Data"/>
      <sheetName val="Sal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details"/>
      <sheetName val="FA details"/>
      <sheetName val="FA PPM"/>
      <sheetName val="Reg Details"/>
      <sheetName val="COUNTRY BookUSD"/>
      <sheetName val="COUNTRY Book"/>
      <sheetName val="Export Book"/>
      <sheetName val="Moscow BOOK"/>
      <sheetName val="Siberia Book"/>
      <sheetName val="Urals Book"/>
      <sheetName val="West Book"/>
      <sheetName val="NKA Book"/>
      <sheetName val="NOnTr Book"/>
      <sheetName val="Nat Off Tr BOOK"/>
      <sheetName val="Other TS Book"/>
      <sheetName val="MRK Book"/>
      <sheetName val="ZBB for C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8">
          <cell r="D18" t="str">
            <v>jun</v>
          </cell>
        </row>
      </sheetData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DT 1999 (abst. from model)"/>
      <sheetName val="Share Price 2002"/>
      <sheetName val="COMPS"/>
      <sheetName val="Parameters"/>
      <sheetName val="Step2_Histogram"/>
      <sheetName val="Cost Elements to Use"/>
      <sheetName val="Sales Seasonality by Month"/>
      <sheetName val="MODELO"/>
      <sheetName val="Gauge"/>
      <sheetName val="FRA"/>
      <sheetName val="COUPOM"/>
      <sheetName val="Plan1"/>
      <sheetName val="Lists"/>
      <sheetName val="Named_Ranges"/>
      <sheetName val="Custos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Validate List"/>
      <sheetName val="MK 244"/>
      <sheetName val="Fungicide"/>
      <sheetName val="Others"/>
      <sheetName val="Thiabendazole"/>
      <sheetName val="Financials"/>
      <sheetName val="EI Calc"/>
      <sheetName val="Dados BLP"/>
      <sheetName val="Distribución D"/>
      <sheetName val="Months and Countries"/>
      <sheetName val="IRR"/>
      <sheetName val="Base &amp; LBO Assumptions"/>
      <sheetName val="JAII Income"/>
      <sheetName val="Holding Page"/>
      <sheetName val="JAII Balance"/>
      <sheetName val="Sensitivity Data"/>
      <sheetName val="validation"/>
      <sheetName val="DB2002"/>
      <sheetName val="Sheet3"/>
      <sheetName val="GRALES"/>
      <sheetName val="FX rates"/>
      <sheetName val="SAP Budget by Contain_Loc"/>
      <sheetName val="variable"/>
      <sheetName val="COTAÇÕES"/>
      <sheetName val="Qui"/>
      <sheetName val="Brainstorming1"/>
      <sheetName val="DrillDown"/>
      <sheetName val="FinanceSummary"/>
      <sheetName val="Sheet2"/>
      <sheetName val="Brazil Sovereign"/>
      <sheetName val="Constants"/>
      <sheetName val="NIUs"/>
      <sheetName val="capex"/>
      <sheetName val="Projects list"/>
      <sheetName val="BLP"/>
      <sheetName val="bud99"/>
      <sheetName val="Prod2001"/>
      <sheetName val="Target Book"/>
      <sheetName val="Volumen"/>
      <sheetName val="Données LMU"/>
      <sheetName val="MOL"/>
      <sheetName val="PPM Waterfall"/>
      <sheetName val="dep_pre"/>
      <sheetName val="DT_1999_(abst__from_model)"/>
      <sheetName val="Share_Price_2002"/>
      <sheetName val="Cost_Elements_to_Us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ales_Seasonality_by_Month"/>
      <sheetName val="MK_244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SAP_Budget_by_Contain_Loc"/>
      <sheetName val="Brazil_Sovereign"/>
      <sheetName val="Projects_list"/>
      <sheetName val="Target_Book"/>
      <sheetName val="Données_LMU"/>
      <sheetName val="PPM_Waterfall"/>
      <sheetName val="Salary Costs drivers"/>
      <sheetName val="NEW-PANEL"/>
      <sheetName val="Sheet1"/>
      <sheetName val="list"/>
      <sheetName val="Names"/>
      <sheetName val="ct"/>
      <sheetName val="material data"/>
      <sheetName val="other data"/>
      <sheetName val="Ajustes"/>
      <sheetName val="Bloomberg (Aluminio)"/>
      <sheetName val="Bloomberg (Libor)"/>
      <sheetName val="aux"/>
      <sheetName val="ListView"/>
      <sheetName val="data input"/>
      <sheetName val="600ML"/>
      <sheetName val="Лист2"/>
      <sheetName val="Summary - LAN"/>
      <sheetName val="Tuc"/>
      <sheetName val="Constantes"/>
      <sheetName val="Proced."/>
      <sheetName val="Hoja1"/>
      <sheetName val="Cover Page"/>
      <sheetName val="User Input"/>
      <sheetName val="Controls"/>
      <sheetName val="Tabelas"/>
      <sheetName val="Daten"/>
      <sheetName val="IS BS actual"/>
      <sheetName val="Pg 1"/>
      <sheetName val="4. NWABC"/>
      <sheetName val="MgnEnero"/>
      <sheetName val="Drop Down"/>
      <sheetName val="drop down list"/>
      <sheetName val="LDE"/>
      <sheetName val="Engine"/>
      <sheetName val="Validate"/>
      <sheetName val="Assumptions"/>
      <sheetName val="MUG"/>
      <sheetName val="Budget Summary"/>
      <sheetName val="BASE BUD Ratios"/>
      <sheetName val="RG Depots"/>
      <sheetName val="Quarterly LBO Model"/>
      <sheetName val="Списки"/>
      <sheetName val="Summary Input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Merger"/>
      <sheetName val="DCF"/>
      <sheetName val="Ayuda desplegables"/>
      <sheetName val="Cases"/>
      <sheetName val="Revenues"/>
      <sheetName val="Datos"/>
      <sheetName val="Resumo por P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Master"/>
      <sheetName val="Set Up"/>
      <sheetName val="Case"/>
      <sheetName val="SumVal"/>
      <sheetName val="LE - Input"/>
      <sheetName val=""/>
      <sheetName val="VariablesDocumentacionISO"/>
      <sheetName val="Schroder Small Caps"/>
      <sheetName val="x"/>
      <sheetName val="250CC"/>
      <sheetName val="Mat x categ"/>
      <sheetName val="Plan3"/>
      <sheetName val="Completion Instructions"/>
      <sheetName val="Cover"/>
      <sheetName val="Mfg-Curr.Prod. - 14"/>
      <sheetName val="G&amp;A-Controllership - 27"/>
      <sheetName val="G&amp;A-Total - 25"/>
      <sheetName val="Despliegue Legal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CCTO_COUNTRY"/>
      <sheetName val="GCOA_SUBP"/>
      <sheetName val="Input"/>
      <sheetName val="Selectio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COMERCIAL "/>
      <sheetName val="CONSOLIDADO DIRETORIA REGIONAL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MK 244"/>
      <sheetName val="Fungicide"/>
      <sheetName val="Others"/>
      <sheetName val="Thiabendazole"/>
      <sheetName val="Validate List"/>
      <sheetName val="Share Price 2002"/>
      <sheetName val="DT 1999 (abst. from model)"/>
      <sheetName val="COMPS"/>
      <sheetName val="lists"/>
      <sheetName val="Parameters"/>
      <sheetName val="Step2_Histogram"/>
      <sheetName val="Plan1"/>
      <sheetName val="Cost Elements to Use"/>
      <sheetName val="IRR"/>
      <sheetName val="Base &amp; LBO Assumptions"/>
      <sheetName val="JAII Income"/>
      <sheetName val="Holding Page"/>
      <sheetName val="JAII Balance"/>
      <sheetName val="Sensitivity Data"/>
      <sheetName val="Named_Ranges"/>
      <sheetName val="Sales Seasonality by Month"/>
      <sheetName val="MODELO"/>
      <sheetName val="Custos"/>
      <sheetName val="Gauge"/>
      <sheetName val="FRA"/>
      <sheetName val="COUPOM"/>
      <sheetName val="Financials"/>
      <sheetName val="EI Calc"/>
      <sheetName val="Dados BLP"/>
      <sheetName val="Months and Countries"/>
      <sheetName val="Distribución D"/>
      <sheetName val="validation"/>
      <sheetName val="DB2002"/>
      <sheetName val="Sheet3"/>
      <sheetName val="GRALES"/>
      <sheetName val="FX rates"/>
      <sheetName val="SAP Budget by Contain_Loc"/>
      <sheetName val="variable"/>
      <sheetName val="COTAÇÕES"/>
      <sheetName val="Qui"/>
      <sheetName val="BLP"/>
      <sheetName val="DrillDown"/>
      <sheetName val="FinanceSummary"/>
      <sheetName val="Sheet2"/>
      <sheetName val="bud99"/>
      <sheetName val="Projects list"/>
      <sheetName val="Prod2001"/>
      <sheetName val="Target Book"/>
      <sheetName val="Volumen"/>
      <sheetName val="Données LMU"/>
      <sheetName val="Brainstorming1"/>
      <sheetName val="Brazil Sovereign"/>
      <sheetName val="Constants"/>
      <sheetName val="NIUs"/>
      <sheetName val="capex"/>
      <sheetName val="Sheet1"/>
      <sheetName val="MOL"/>
      <sheetName val="list"/>
      <sheetName val="dep_pr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hare_Price_2002"/>
      <sheetName val="DT_1999_(abst__from_model)"/>
      <sheetName val="Cost_Elements_to_Use"/>
      <sheetName val="MK_244"/>
      <sheetName val="Sales_Seasonality_by_Month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Projects_list"/>
      <sheetName val="Target_Book"/>
      <sheetName val="Données_LMU"/>
      <sheetName val="SAP_Budget_by_Contain_Loc"/>
      <sheetName val="Brazil_Sovereign"/>
      <sheetName val="PPM Waterfall"/>
      <sheetName val="Names"/>
      <sheetName val="ct"/>
      <sheetName val="NEW-PANEL"/>
      <sheetName val="PPM_Waterfall"/>
      <sheetName val="Salary Costs drivers"/>
      <sheetName val="ListView"/>
      <sheetName val="data input"/>
      <sheetName val="600ML"/>
      <sheetName val="material data"/>
      <sheetName val="other data"/>
      <sheetName val="Tuc"/>
      <sheetName val="Constantes"/>
      <sheetName val="Proced."/>
      <sheetName val="Ajustes"/>
      <sheetName val="Bloomberg (Aluminio)"/>
      <sheetName val="Bloomberg (Libor)"/>
      <sheetName val="aux"/>
      <sheetName val="Лист2"/>
      <sheetName val="Summary - LAN"/>
      <sheetName val="Hoja1"/>
      <sheetName val="Daten"/>
      <sheetName val="IS BS actual"/>
      <sheetName val="Tabelas"/>
      <sheetName val="Budget Summary"/>
      <sheetName val="LDE"/>
      <sheetName val="Engine"/>
      <sheetName val="Validate"/>
      <sheetName val="Assumptions"/>
      <sheetName val="MUG"/>
      <sheetName val="Pg 1"/>
      <sheetName val="4. NWABC"/>
      <sheetName val="MgnEnero"/>
      <sheetName val="Drop Down"/>
      <sheetName val="drop down list"/>
      <sheetName val="Cover Page"/>
      <sheetName val="User Input"/>
      <sheetName val="Controls"/>
      <sheetName val="RG Depots"/>
      <sheetName val="Quarterly LBO Model"/>
      <sheetName val="Списки"/>
      <sheetName val="Merger"/>
      <sheetName val="DCF"/>
      <sheetName val="BASE BUD Ratios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Datos"/>
      <sheetName val="Ayuda desplegables"/>
      <sheetName val="Summary Input"/>
      <sheetName val="Set Up"/>
      <sheetName val="LE - Input"/>
      <sheetName val="Database (RUR)Mar YTD"/>
      <sheetName val="Resumo por P"/>
      <sheetName val="Master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Cases"/>
      <sheetName val="Revenues"/>
      <sheetName val="Segmentacion"/>
      <sheetName val="Case"/>
      <sheetName val="SumVal"/>
      <sheetName val="250CC"/>
      <sheetName val="Mat x categ"/>
      <sheetName val="VariablesDocumentacionISO"/>
      <sheetName val="Schroder Small Caps"/>
      <sheetName val="x"/>
      <sheetName val="Cover"/>
      <sheetName val="Mfg-Curr.Prod. - 14"/>
      <sheetName val="G&amp;A-Controllership - 27"/>
      <sheetName val="G&amp;A-Total - 25"/>
      <sheetName val="Despliegue Legal"/>
      <sheetName val="Selection Lists"/>
      <sheetName val=""/>
      <sheetName val="Completion Instructions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Plan3"/>
      <sheetName val="Help"/>
      <sheetName val="Mat_x_categ"/>
      <sheetName val="Sales Package Input"/>
      <sheetName val="GCOA_SUBP"/>
      <sheetName val="CCTO_COUNTRY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"/>
      <sheetName val="Plan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0.0"/>
      <sheetName val="1.0"/>
      <sheetName val="1.1"/>
      <sheetName val="1.2"/>
      <sheetName val="1.3"/>
      <sheetName val="2.0"/>
      <sheetName val="2"/>
      <sheetName val="3.0"/>
      <sheetName val="3"/>
      <sheetName val="3.1"/>
      <sheetName val="3.2"/>
      <sheetName val="4.0"/>
      <sheetName val="4"/>
      <sheetName val="5.0"/>
      <sheetName val="5.1"/>
      <sheetName val="5.2"/>
      <sheetName val="5.3"/>
      <sheetName val="6.0"/>
      <sheetName val="6.1"/>
      <sheetName val="6.2"/>
      <sheetName val="6.3.Jan"/>
      <sheetName val="6.3.Feb"/>
      <sheetName val="6.3.Mar"/>
      <sheetName val="6.3.Apr"/>
      <sheetName val="6.3.May"/>
      <sheetName val="6.3.Jun"/>
      <sheetName val="6.3.Jul"/>
      <sheetName val="6.3.Aug"/>
      <sheetName val="6.3.Sep"/>
      <sheetName val="6.3.Oct"/>
      <sheetName val="6.3.Nov"/>
      <sheetName val="6.3.Dec"/>
      <sheetName val="7.0"/>
      <sheetName val="7.1"/>
      <sheetName val="8.0"/>
      <sheetName val="8.1"/>
      <sheetName val="Pareto_Template"/>
      <sheetName val="Blank_Template"/>
      <sheetName val="Lists"/>
      <sheetName val="Aux"/>
      <sheetName val="Au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6">
          <cell r="T36" t="str">
            <v>FILL ALL DATES</v>
          </cell>
        </row>
        <row r="37">
          <cell r="T37" t="str">
            <v>FILL ALL DATES</v>
          </cell>
        </row>
        <row r="38">
          <cell r="T38" t="str">
            <v>FILL ALL DATES</v>
          </cell>
        </row>
        <row r="39">
          <cell r="T39" t="str">
            <v>FILL ALL DATES</v>
          </cell>
        </row>
        <row r="40">
          <cell r="T40" t="str">
            <v>FILL ALL DATES</v>
          </cell>
        </row>
        <row r="41">
          <cell r="T41" t="str">
            <v>FILL ALL DATES</v>
          </cell>
        </row>
        <row r="42">
          <cell r="T42" t="str">
            <v>FILL ALL DATES</v>
          </cell>
        </row>
        <row r="43">
          <cell r="T43" t="str">
            <v>FILL ALL DATES</v>
          </cell>
        </row>
        <row r="44">
          <cell r="T44" t="str">
            <v>FILL ALL DATES</v>
          </cell>
        </row>
        <row r="45">
          <cell r="T45" t="str">
            <v>FILL ALL DATES</v>
          </cell>
        </row>
        <row r="46">
          <cell r="T46" t="str">
            <v>FILL ALL DATES</v>
          </cell>
        </row>
        <row r="47">
          <cell r="T47" t="str">
            <v>FILL ALL DATES</v>
          </cell>
        </row>
        <row r="48">
          <cell r="T48" t="str">
            <v>FILL ALL DATES</v>
          </cell>
        </row>
        <row r="49">
          <cell r="T49" t="str">
            <v>FILL ALL DATES</v>
          </cell>
        </row>
        <row r="50">
          <cell r="T50" t="str">
            <v>FILL ALL DATES</v>
          </cell>
        </row>
        <row r="51">
          <cell r="T51" t="str">
            <v>FILL ALL DATES</v>
          </cell>
        </row>
        <row r="52">
          <cell r="T52" t="str">
            <v>FILL ALL DATES</v>
          </cell>
        </row>
        <row r="53">
          <cell r="T53" t="str">
            <v>FILL ALL DATES</v>
          </cell>
        </row>
        <row r="54">
          <cell r="T54" t="str">
            <v>FILL ALL DATES</v>
          </cell>
        </row>
        <row r="55">
          <cell r="T55" t="str">
            <v>FILL ALL DATES</v>
          </cell>
        </row>
        <row r="56">
          <cell r="T56" t="str">
            <v>FILL ALL DATES</v>
          </cell>
        </row>
        <row r="57">
          <cell r="B57">
            <v>50</v>
          </cell>
          <cell r="T57" t="str">
            <v>FILL ALL DATES</v>
          </cell>
        </row>
        <row r="58">
          <cell r="B58">
            <v>51</v>
          </cell>
          <cell r="T58" t="str">
            <v>FILL ALL DATES</v>
          </cell>
        </row>
        <row r="59">
          <cell r="B59">
            <v>52</v>
          </cell>
          <cell r="T59" t="str">
            <v>FILL ALL DATES</v>
          </cell>
        </row>
        <row r="60">
          <cell r="B60">
            <v>53</v>
          </cell>
          <cell r="T60" t="str">
            <v>FILL ALL DATES</v>
          </cell>
        </row>
        <row r="61">
          <cell r="B61">
            <v>54</v>
          </cell>
          <cell r="T61" t="str">
            <v>FILL ALL DATES</v>
          </cell>
        </row>
        <row r="62">
          <cell r="B62">
            <v>55</v>
          </cell>
          <cell r="T62" t="str">
            <v>FILL ALL DATES</v>
          </cell>
        </row>
        <row r="63">
          <cell r="B63">
            <v>56</v>
          </cell>
          <cell r="T63" t="str">
            <v>FILL ALL DATES</v>
          </cell>
        </row>
        <row r="64">
          <cell r="B64">
            <v>57</v>
          </cell>
          <cell r="T64" t="str">
            <v>FILL ALL DATES</v>
          </cell>
        </row>
        <row r="65">
          <cell r="B65">
            <v>58</v>
          </cell>
          <cell r="T65" t="str">
            <v>FILL ALL DATES</v>
          </cell>
        </row>
        <row r="66">
          <cell r="B66">
            <v>59</v>
          </cell>
          <cell r="T66" t="str">
            <v>FILL ALL DATES</v>
          </cell>
        </row>
        <row r="67">
          <cell r="B67">
            <v>60</v>
          </cell>
          <cell r="T67" t="str">
            <v>FILL ALL DATES</v>
          </cell>
        </row>
        <row r="68">
          <cell r="B68">
            <v>61</v>
          </cell>
          <cell r="T68" t="str">
            <v>FILL ALL DATES</v>
          </cell>
        </row>
        <row r="69">
          <cell r="B69">
            <v>62</v>
          </cell>
          <cell r="T69" t="str">
            <v>FILL ALL DATES</v>
          </cell>
        </row>
        <row r="70">
          <cell r="B70">
            <v>63</v>
          </cell>
          <cell r="T70" t="str">
            <v>FILL ALL DATES</v>
          </cell>
        </row>
        <row r="71">
          <cell r="B71">
            <v>64</v>
          </cell>
          <cell r="T71" t="str">
            <v>FILL ALL DATES</v>
          </cell>
        </row>
        <row r="72">
          <cell r="B72">
            <v>65</v>
          </cell>
          <cell r="T72" t="str">
            <v>FILL ALL DATES</v>
          </cell>
        </row>
        <row r="73">
          <cell r="B73">
            <v>66</v>
          </cell>
          <cell r="T73" t="str">
            <v>FILL ALL DATES</v>
          </cell>
        </row>
        <row r="74">
          <cell r="B74">
            <v>67</v>
          </cell>
          <cell r="T74" t="str">
            <v>FILL ALL DATES</v>
          </cell>
        </row>
        <row r="75">
          <cell r="B75">
            <v>68</v>
          </cell>
          <cell r="T75" t="str">
            <v>FILL ALL DATES</v>
          </cell>
        </row>
        <row r="76">
          <cell r="B76">
            <v>69</v>
          </cell>
          <cell r="T76" t="str">
            <v>FILL ALL DATES</v>
          </cell>
        </row>
        <row r="77">
          <cell r="B77">
            <v>70</v>
          </cell>
          <cell r="T77" t="str">
            <v>FILL ALL DATES</v>
          </cell>
        </row>
        <row r="78">
          <cell r="B78">
            <v>71</v>
          </cell>
          <cell r="T78" t="str">
            <v>FILL ALL DATES</v>
          </cell>
        </row>
        <row r="79">
          <cell r="B79">
            <v>72</v>
          </cell>
          <cell r="T79" t="str">
            <v>FILL ALL DATES</v>
          </cell>
        </row>
        <row r="80">
          <cell r="B80">
            <v>73</v>
          </cell>
          <cell r="T80" t="str">
            <v>FILL ALL DATES</v>
          </cell>
        </row>
        <row r="81">
          <cell r="B81">
            <v>74</v>
          </cell>
          <cell r="T81" t="str">
            <v>FILL ALL DATES</v>
          </cell>
        </row>
        <row r="82">
          <cell r="B82">
            <v>75</v>
          </cell>
          <cell r="T82" t="str">
            <v>FILL ALL DATES</v>
          </cell>
        </row>
        <row r="83">
          <cell r="B83">
            <v>76</v>
          </cell>
          <cell r="T83" t="str">
            <v>FILL ALL DATES</v>
          </cell>
        </row>
        <row r="84">
          <cell r="B84">
            <v>77</v>
          </cell>
          <cell r="T84" t="str">
            <v>FILL ALL DATES</v>
          </cell>
        </row>
        <row r="85">
          <cell r="B85">
            <v>78</v>
          </cell>
          <cell r="T85" t="str">
            <v>FILL ALL DATES</v>
          </cell>
        </row>
        <row r="86">
          <cell r="B86">
            <v>79</v>
          </cell>
          <cell r="T86" t="str">
            <v>FILL ALL DATES</v>
          </cell>
        </row>
        <row r="87">
          <cell r="B87">
            <v>80</v>
          </cell>
          <cell r="T87" t="str">
            <v>FILL ALL DATES</v>
          </cell>
        </row>
        <row r="88">
          <cell r="B88">
            <v>81</v>
          </cell>
          <cell r="T88" t="str">
            <v>FILL ALL DATES</v>
          </cell>
        </row>
        <row r="89">
          <cell r="B89">
            <v>82</v>
          </cell>
          <cell r="T89" t="str">
            <v>FILL ALL DATES</v>
          </cell>
        </row>
        <row r="90">
          <cell r="B90">
            <v>83</v>
          </cell>
          <cell r="T90" t="str">
            <v>FILL ALL DATES</v>
          </cell>
        </row>
        <row r="91">
          <cell r="B91">
            <v>84</v>
          </cell>
          <cell r="T91" t="str">
            <v>FILL ALL DATES</v>
          </cell>
        </row>
        <row r="92">
          <cell r="B92">
            <v>85</v>
          </cell>
          <cell r="T92" t="str">
            <v>FILL ALL DATES</v>
          </cell>
        </row>
        <row r="93">
          <cell r="B93">
            <v>86</v>
          </cell>
          <cell r="T93" t="str">
            <v>FILL ALL DATES</v>
          </cell>
        </row>
        <row r="94">
          <cell r="B94">
            <v>87</v>
          </cell>
          <cell r="T94" t="str">
            <v>FILL ALL DATES</v>
          </cell>
        </row>
        <row r="95">
          <cell r="B95">
            <v>88</v>
          </cell>
          <cell r="T95" t="str">
            <v>FILL ALL DATES</v>
          </cell>
        </row>
        <row r="96">
          <cell r="B96">
            <v>89</v>
          </cell>
          <cell r="T96" t="str">
            <v>FILL ALL DATES</v>
          </cell>
        </row>
        <row r="97">
          <cell r="B97">
            <v>90</v>
          </cell>
          <cell r="T97" t="str">
            <v>FILL ALL DATES</v>
          </cell>
        </row>
        <row r="98">
          <cell r="B98">
            <v>91</v>
          </cell>
          <cell r="T98" t="str">
            <v>FILL ALL DATES</v>
          </cell>
        </row>
        <row r="99">
          <cell r="B99">
            <v>92</v>
          </cell>
          <cell r="T99" t="str">
            <v>FILL ALL DATES</v>
          </cell>
        </row>
        <row r="100">
          <cell r="B100">
            <v>93</v>
          </cell>
          <cell r="T100" t="str">
            <v>FILL ALL DATES</v>
          </cell>
        </row>
        <row r="101">
          <cell r="B101">
            <v>94</v>
          </cell>
          <cell r="T101" t="str">
            <v>FILL ALL DATES</v>
          </cell>
        </row>
        <row r="102">
          <cell r="B102">
            <v>95</v>
          </cell>
          <cell r="T102" t="str">
            <v>FILL ALL DATES</v>
          </cell>
        </row>
        <row r="103">
          <cell r="B103">
            <v>96</v>
          </cell>
          <cell r="T103" t="str">
            <v>FILL ALL DATES</v>
          </cell>
        </row>
        <row r="104">
          <cell r="B104">
            <v>97</v>
          </cell>
          <cell r="T104" t="str">
            <v>FILL ALL DATES</v>
          </cell>
        </row>
        <row r="105">
          <cell r="B105">
            <v>98</v>
          </cell>
          <cell r="T105" t="str">
            <v>FILL ALL DATES</v>
          </cell>
        </row>
        <row r="106">
          <cell r="B106">
            <v>99</v>
          </cell>
          <cell r="T106" t="str">
            <v>FILL ALL DATES</v>
          </cell>
        </row>
        <row r="107">
          <cell r="B107">
            <v>100</v>
          </cell>
          <cell r="T107" t="str">
            <v>FILL ALL DATES</v>
          </cell>
        </row>
        <row r="108">
          <cell r="B108">
            <v>101</v>
          </cell>
          <cell r="T108" t="str">
            <v>FILL ALL DATES</v>
          </cell>
        </row>
        <row r="109">
          <cell r="B109">
            <v>102</v>
          </cell>
          <cell r="T109" t="str">
            <v>FILL ALL DATES</v>
          </cell>
        </row>
        <row r="110">
          <cell r="B110">
            <v>103</v>
          </cell>
          <cell r="T110" t="str">
            <v>FILL ALL DATES</v>
          </cell>
        </row>
        <row r="111">
          <cell r="B111">
            <v>104</v>
          </cell>
          <cell r="T111" t="str">
            <v>FILL ALL DATES</v>
          </cell>
        </row>
        <row r="112">
          <cell r="B112">
            <v>105</v>
          </cell>
          <cell r="T112" t="str">
            <v>FILL ALL DATES</v>
          </cell>
        </row>
        <row r="113">
          <cell r="B113">
            <v>106</v>
          </cell>
          <cell r="T113" t="str">
            <v>FILL ALL DATES</v>
          </cell>
        </row>
        <row r="114">
          <cell r="B114">
            <v>107</v>
          </cell>
          <cell r="T114" t="str">
            <v>FILL ALL DATES</v>
          </cell>
        </row>
        <row r="115">
          <cell r="B115">
            <v>108</v>
          </cell>
          <cell r="T115" t="str">
            <v>FILL ALL DATES</v>
          </cell>
        </row>
        <row r="116">
          <cell r="B116">
            <v>109</v>
          </cell>
          <cell r="T116" t="str">
            <v>FILL ALL DATES</v>
          </cell>
        </row>
        <row r="117">
          <cell r="B117">
            <v>110</v>
          </cell>
          <cell r="T117" t="str">
            <v>FILL ALL DATES</v>
          </cell>
        </row>
        <row r="118">
          <cell r="B118">
            <v>111</v>
          </cell>
          <cell r="T118" t="str">
            <v>FILL ALL DATES</v>
          </cell>
        </row>
        <row r="119">
          <cell r="B119">
            <v>112</v>
          </cell>
          <cell r="T119" t="str">
            <v>FILL ALL DATES</v>
          </cell>
        </row>
        <row r="120">
          <cell r="B120">
            <v>113</v>
          </cell>
          <cell r="T120" t="str">
            <v>FILL ALL DATES</v>
          </cell>
        </row>
        <row r="121">
          <cell r="B121">
            <v>114</v>
          </cell>
          <cell r="T121" t="str">
            <v>FILL ALL DATES</v>
          </cell>
        </row>
        <row r="122">
          <cell r="B122">
            <v>115</v>
          </cell>
          <cell r="T122" t="str">
            <v>FILL ALL DATES</v>
          </cell>
        </row>
        <row r="123">
          <cell r="B123">
            <v>116</v>
          </cell>
          <cell r="T123" t="str">
            <v>FILL ALL DATES</v>
          </cell>
        </row>
        <row r="124">
          <cell r="B124">
            <v>117</v>
          </cell>
          <cell r="T124" t="str">
            <v>FILL ALL DATES</v>
          </cell>
        </row>
        <row r="125">
          <cell r="B125">
            <v>118</v>
          </cell>
          <cell r="T125" t="str">
            <v>FILL ALL DATES</v>
          </cell>
        </row>
        <row r="126">
          <cell r="B126">
            <v>119</v>
          </cell>
          <cell r="T126" t="str">
            <v>FILL ALL DATES</v>
          </cell>
        </row>
        <row r="127">
          <cell r="B127">
            <v>120</v>
          </cell>
          <cell r="T127" t="str">
            <v>FILL ALL DATES</v>
          </cell>
        </row>
        <row r="128">
          <cell r="B128">
            <v>121</v>
          </cell>
          <cell r="T128" t="str">
            <v>FILL ALL DATES</v>
          </cell>
        </row>
        <row r="129">
          <cell r="B129">
            <v>122</v>
          </cell>
          <cell r="T129" t="str">
            <v>FILL ALL DATES</v>
          </cell>
        </row>
        <row r="130">
          <cell r="B130">
            <v>123</v>
          </cell>
          <cell r="T130" t="str">
            <v>FILL ALL DATES</v>
          </cell>
        </row>
        <row r="131">
          <cell r="B131">
            <v>124</v>
          </cell>
          <cell r="T131" t="str">
            <v>FILL ALL DATES</v>
          </cell>
        </row>
        <row r="132">
          <cell r="B132">
            <v>125</v>
          </cell>
          <cell r="T132" t="str">
            <v>FILL ALL DATES</v>
          </cell>
        </row>
        <row r="133">
          <cell r="B133">
            <v>126</v>
          </cell>
          <cell r="T133" t="str">
            <v>FILL ALL DATES</v>
          </cell>
        </row>
        <row r="134">
          <cell r="B134">
            <v>127</v>
          </cell>
          <cell r="T134" t="str">
            <v>FILL ALL DATES</v>
          </cell>
        </row>
        <row r="135">
          <cell r="B135">
            <v>128</v>
          </cell>
          <cell r="T135" t="str">
            <v>FILL ALL DATES</v>
          </cell>
        </row>
        <row r="136">
          <cell r="B136">
            <v>129</v>
          </cell>
          <cell r="T136" t="str">
            <v>FILL ALL DATES</v>
          </cell>
        </row>
        <row r="137">
          <cell r="B137">
            <v>130</v>
          </cell>
          <cell r="T137" t="str">
            <v>FILL ALL DATES</v>
          </cell>
        </row>
        <row r="138">
          <cell r="B138">
            <v>131</v>
          </cell>
          <cell r="T138" t="str">
            <v>FILL ALL DATES</v>
          </cell>
        </row>
        <row r="139">
          <cell r="B139">
            <v>132</v>
          </cell>
          <cell r="T139" t="str">
            <v>FILL ALL DATES</v>
          </cell>
        </row>
        <row r="140">
          <cell r="B140">
            <v>133</v>
          </cell>
          <cell r="T140" t="str">
            <v>FILL ALL DATES</v>
          </cell>
        </row>
        <row r="141">
          <cell r="B141">
            <v>134</v>
          </cell>
          <cell r="T141" t="str">
            <v>FILL ALL DATES</v>
          </cell>
        </row>
        <row r="142">
          <cell r="B142">
            <v>135</v>
          </cell>
          <cell r="T142" t="str">
            <v>FILL ALL DATES</v>
          </cell>
        </row>
        <row r="143">
          <cell r="B143">
            <v>136</v>
          </cell>
          <cell r="T143" t="str">
            <v>FILL ALL DATES</v>
          </cell>
        </row>
        <row r="144">
          <cell r="B144">
            <v>137</v>
          </cell>
          <cell r="T144" t="str">
            <v>FILL ALL DATES</v>
          </cell>
        </row>
        <row r="145">
          <cell r="B145">
            <v>138</v>
          </cell>
          <cell r="T145" t="str">
            <v>FILL ALL DATES</v>
          </cell>
        </row>
        <row r="146">
          <cell r="B146">
            <v>139</v>
          </cell>
          <cell r="T146" t="str">
            <v>FILL ALL DATES</v>
          </cell>
        </row>
        <row r="147">
          <cell r="B147">
            <v>140</v>
          </cell>
          <cell r="T147" t="str">
            <v>FILL ALL DATES</v>
          </cell>
        </row>
        <row r="148">
          <cell r="B148">
            <v>141</v>
          </cell>
          <cell r="T148" t="str">
            <v>FILL ALL DATES</v>
          </cell>
        </row>
        <row r="149">
          <cell r="B149">
            <v>142</v>
          </cell>
          <cell r="T149" t="str">
            <v>FILL ALL DATES</v>
          </cell>
        </row>
        <row r="150">
          <cell r="B150">
            <v>143</v>
          </cell>
          <cell r="T150" t="str">
            <v>FILL ALL DATES</v>
          </cell>
        </row>
        <row r="151">
          <cell r="B151">
            <v>144</v>
          </cell>
          <cell r="T151" t="str">
            <v>FILL ALL DATES</v>
          </cell>
        </row>
        <row r="152">
          <cell r="B152">
            <v>145</v>
          </cell>
          <cell r="T152" t="str">
            <v>FILL ALL DATES</v>
          </cell>
        </row>
        <row r="153">
          <cell r="B153">
            <v>146</v>
          </cell>
          <cell r="T153" t="str">
            <v>FILL ALL DATES</v>
          </cell>
        </row>
        <row r="154">
          <cell r="B154">
            <v>147</v>
          </cell>
          <cell r="T154" t="str">
            <v>FILL ALL DATES</v>
          </cell>
        </row>
        <row r="155">
          <cell r="B155">
            <v>148</v>
          </cell>
          <cell r="T155" t="str">
            <v>FILL ALL DATES</v>
          </cell>
        </row>
        <row r="156">
          <cell r="B156">
            <v>149</v>
          </cell>
          <cell r="T156" t="str">
            <v>FILL ALL DATES</v>
          </cell>
        </row>
        <row r="157">
          <cell r="B157">
            <v>150</v>
          </cell>
          <cell r="T157" t="str">
            <v>FILL ALL DATES</v>
          </cell>
        </row>
        <row r="158">
          <cell r="B158">
            <v>151</v>
          </cell>
          <cell r="T158" t="str">
            <v>FILL ALL DATES</v>
          </cell>
        </row>
        <row r="159">
          <cell r="B159">
            <v>152</v>
          </cell>
          <cell r="T159" t="str">
            <v>FILL ALL DATES</v>
          </cell>
        </row>
        <row r="160">
          <cell r="B160">
            <v>153</v>
          </cell>
          <cell r="T160" t="str">
            <v>FILL ALL DATES</v>
          </cell>
        </row>
        <row r="161">
          <cell r="B161">
            <v>154</v>
          </cell>
          <cell r="T161" t="str">
            <v>FILL ALL DATES</v>
          </cell>
        </row>
        <row r="162">
          <cell r="B162">
            <v>155</v>
          </cell>
          <cell r="T162" t="str">
            <v>FILL ALL DATES</v>
          </cell>
        </row>
        <row r="163">
          <cell r="B163">
            <v>156</v>
          </cell>
          <cell r="T163" t="str">
            <v>FILL ALL DATES</v>
          </cell>
        </row>
        <row r="164">
          <cell r="B164">
            <v>157</v>
          </cell>
          <cell r="T164" t="str">
            <v>FILL ALL DATES</v>
          </cell>
        </row>
        <row r="165">
          <cell r="B165">
            <v>158</v>
          </cell>
          <cell r="T165" t="str">
            <v>FILL ALL DATES</v>
          </cell>
        </row>
        <row r="166">
          <cell r="B166">
            <v>159</v>
          </cell>
          <cell r="T166" t="str">
            <v>FILL ALL DATES</v>
          </cell>
        </row>
        <row r="167">
          <cell r="B167">
            <v>160</v>
          </cell>
          <cell r="T167" t="str">
            <v>FILL ALL DATES</v>
          </cell>
        </row>
        <row r="168">
          <cell r="B168">
            <v>161</v>
          </cell>
          <cell r="T168" t="str">
            <v>FILL ALL DATES</v>
          </cell>
        </row>
        <row r="169">
          <cell r="B169">
            <v>162</v>
          </cell>
          <cell r="T169" t="str">
            <v>FILL ALL DATES</v>
          </cell>
        </row>
        <row r="170">
          <cell r="B170">
            <v>163</v>
          </cell>
          <cell r="T170" t="str">
            <v>FILL ALL DATES</v>
          </cell>
        </row>
        <row r="171">
          <cell r="B171">
            <v>164</v>
          </cell>
          <cell r="T171" t="str">
            <v>FILL ALL DATES</v>
          </cell>
        </row>
        <row r="172">
          <cell r="B172">
            <v>165</v>
          </cell>
          <cell r="T172" t="str">
            <v>FILL ALL DATES</v>
          </cell>
        </row>
        <row r="173">
          <cell r="B173">
            <v>166</v>
          </cell>
          <cell r="T173" t="str">
            <v>FILL ALL DATES</v>
          </cell>
        </row>
        <row r="174">
          <cell r="B174">
            <v>167</v>
          </cell>
          <cell r="T174" t="str">
            <v>FILL ALL DATES</v>
          </cell>
        </row>
        <row r="175">
          <cell r="B175">
            <v>168</v>
          </cell>
          <cell r="T175" t="str">
            <v>FILL ALL DATES</v>
          </cell>
        </row>
        <row r="176">
          <cell r="B176">
            <v>169</v>
          </cell>
          <cell r="T176" t="str">
            <v>FILL ALL DATES</v>
          </cell>
        </row>
        <row r="177">
          <cell r="B177">
            <v>170</v>
          </cell>
          <cell r="T177" t="str">
            <v>FILL ALL DATES</v>
          </cell>
        </row>
        <row r="178">
          <cell r="B178">
            <v>171</v>
          </cell>
          <cell r="T178" t="str">
            <v>FILL ALL DATES</v>
          </cell>
        </row>
        <row r="179">
          <cell r="B179">
            <v>172</v>
          </cell>
          <cell r="T179" t="str">
            <v>FILL ALL DATES</v>
          </cell>
        </row>
        <row r="180">
          <cell r="B180">
            <v>173</v>
          </cell>
          <cell r="T180" t="str">
            <v>FILL ALL DATES</v>
          </cell>
        </row>
        <row r="181">
          <cell r="B181">
            <v>174</v>
          </cell>
          <cell r="T181" t="str">
            <v>FILL ALL DATES</v>
          </cell>
        </row>
        <row r="182">
          <cell r="B182">
            <v>175</v>
          </cell>
          <cell r="T182" t="str">
            <v>FILL ALL DATES</v>
          </cell>
        </row>
        <row r="183">
          <cell r="B183">
            <v>176</v>
          </cell>
          <cell r="T183" t="str">
            <v>FILL ALL DATES</v>
          </cell>
        </row>
        <row r="184">
          <cell r="B184">
            <v>177</v>
          </cell>
          <cell r="T184" t="str">
            <v>FILL ALL DATES</v>
          </cell>
        </row>
        <row r="185">
          <cell r="B185">
            <v>178</v>
          </cell>
          <cell r="T185" t="str">
            <v>FILL ALL DATES</v>
          </cell>
        </row>
        <row r="186">
          <cell r="B186">
            <v>179</v>
          </cell>
          <cell r="T186" t="str">
            <v>FILL ALL DATES</v>
          </cell>
        </row>
        <row r="187">
          <cell r="B187">
            <v>180</v>
          </cell>
          <cell r="T187" t="str">
            <v>FILL ALL DATES</v>
          </cell>
        </row>
        <row r="188">
          <cell r="B188">
            <v>181</v>
          </cell>
          <cell r="T188" t="str">
            <v>FILL ALL DATES</v>
          </cell>
        </row>
        <row r="189">
          <cell r="B189">
            <v>182</v>
          </cell>
          <cell r="T189" t="str">
            <v>FILL ALL DATES</v>
          </cell>
        </row>
        <row r="190">
          <cell r="B190">
            <v>183</v>
          </cell>
          <cell r="T190" t="str">
            <v>FILL ALL DATES</v>
          </cell>
        </row>
        <row r="191">
          <cell r="B191">
            <v>184</v>
          </cell>
          <cell r="T191" t="str">
            <v>FILL ALL DATES</v>
          </cell>
        </row>
        <row r="192">
          <cell r="B192">
            <v>185</v>
          </cell>
          <cell r="T192" t="str">
            <v>FILL ALL DATES</v>
          </cell>
        </row>
        <row r="193">
          <cell r="B193">
            <v>186</v>
          </cell>
          <cell r="T193" t="str">
            <v>FILL ALL DATES</v>
          </cell>
        </row>
        <row r="194">
          <cell r="B194">
            <v>187</v>
          </cell>
          <cell r="T194" t="str">
            <v>FILL ALL DATES</v>
          </cell>
        </row>
        <row r="195">
          <cell r="B195">
            <v>188</v>
          </cell>
          <cell r="T195" t="str">
            <v>FILL ALL DATES</v>
          </cell>
        </row>
        <row r="196">
          <cell r="B196">
            <v>189</v>
          </cell>
          <cell r="T196" t="str">
            <v>FILL ALL DATES</v>
          </cell>
        </row>
        <row r="197">
          <cell r="B197">
            <v>190</v>
          </cell>
          <cell r="T197" t="str">
            <v>FILL ALL DATES</v>
          </cell>
        </row>
        <row r="198">
          <cell r="B198">
            <v>191</v>
          </cell>
          <cell r="T198" t="str">
            <v>FILL ALL DATES</v>
          </cell>
        </row>
        <row r="199">
          <cell r="B199">
            <v>192</v>
          </cell>
          <cell r="T199" t="str">
            <v>FILL ALL DATES</v>
          </cell>
        </row>
        <row r="200">
          <cell r="B200">
            <v>193</v>
          </cell>
          <cell r="T200" t="str">
            <v>FILL ALL DATES</v>
          </cell>
        </row>
        <row r="201">
          <cell r="B201">
            <v>193</v>
          </cell>
          <cell r="T201" t="str">
            <v>FILL ALL DATES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">
          <cell r="K1" t="str">
            <v>Monthly</v>
          </cell>
        </row>
        <row r="2">
          <cell r="A2" t="str">
            <v>GHQ</v>
          </cell>
          <cell r="B2" t="str">
            <v>CEO - Chief Executive Officer</v>
          </cell>
          <cell r="C2" t="str">
            <v>ARGENTINA</v>
          </cell>
          <cell r="G2" t="str">
            <v>MM EUROS</v>
          </cell>
          <cell r="J2" t="str">
            <v>TO BE STARTED</v>
          </cell>
          <cell r="K2" t="str">
            <v>Quarterly</v>
          </cell>
        </row>
        <row r="3">
          <cell r="A3" t="str">
            <v>NA</v>
          </cell>
          <cell r="B3" t="str">
            <v>CMO - Marketing</v>
          </cell>
          <cell r="C3" t="str">
            <v>BELGIUM</v>
          </cell>
          <cell r="G3" t="str">
            <v>MM USD</v>
          </cell>
          <cell r="J3" t="str">
            <v>IN PROGRESS</v>
          </cell>
          <cell r="K3" t="str">
            <v>Semester</v>
          </cell>
        </row>
        <row r="4">
          <cell r="A4" t="str">
            <v>LAN</v>
          </cell>
          <cell r="B4" t="str">
            <v>CSO - Sales</v>
          </cell>
          <cell r="C4" t="str">
            <v>BRAND CONTRACT</v>
          </cell>
          <cell r="G4" t="str">
            <v>MM HL</v>
          </cell>
          <cell r="J4" t="str">
            <v>COMPLETE</v>
          </cell>
          <cell r="K4" t="str">
            <v>Annually</v>
          </cell>
        </row>
        <row r="5">
          <cell r="A5" t="str">
            <v>LAS</v>
          </cell>
          <cell r="B5" t="str">
            <v>CFO - Finance</v>
          </cell>
          <cell r="C5" t="str">
            <v>BRANDS</v>
          </cell>
          <cell r="G5" t="str">
            <v>kHl</v>
          </cell>
          <cell r="J5" t="str">
            <v>DELAYED</v>
          </cell>
        </row>
        <row r="6">
          <cell r="A6" t="str">
            <v>WE</v>
          </cell>
          <cell r="B6" t="str">
            <v>CSuO - Supply</v>
          </cell>
          <cell r="C6" t="str">
            <v>BRAZIL BRANDS</v>
          </cell>
          <cell r="G6" t="str">
            <v>MONTHS</v>
          </cell>
          <cell r="J6" t="str">
            <v>CANCELED</v>
          </cell>
        </row>
        <row r="7">
          <cell r="A7" t="str">
            <v>CEE</v>
          </cell>
          <cell r="B7" t="str">
            <v>CPTO - People &amp; IT</v>
          </cell>
          <cell r="C7" t="str">
            <v>CA / PR</v>
          </cell>
          <cell r="G7" t="str">
            <v>WEEKS</v>
          </cell>
        </row>
        <row r="8">
          <cell r="A8" t="str">
            <v>APAC</v>
          </cell>
          <cell r="B8" t="str">
            <v>CLO - Legal</v>
          </cell>
          <cell r="C8" t="str">
            <v>CANADA BUSINESS</v>
          </cell>
          <cell r="G8" t="str">
            <v>DAYS</v>
          </cell>
        </row>
        <row r="9">
          <cell r="A9" t="str">
            <v>APAC China</v>
          </cell>
          <cell r="B9" t="str">
            <v>Zone North America</v>
          </cell>
          <cell r="C9" t="str">
            <v>CASH FLOW</v>
          </cell>
          <cell r="G9" t="str">
            <v>HOURS</v>
          </cell>
        </row>
        <row r="10">
          <cell r="A10" t="str">
            <v>APAC Korea</v>
          </cell>
          <cell r="B10" t="str">
            <v>Zone Latin America North</v>
          </cell>
          <cell r="C10" t="str">
            <v>CHINA</v>
          </cell>
          <cell r="G10" t="str">
            <v>MINUTES</v>
          </cell>
        </row>
        <row r="11">
          <cell r="B11" t="str">
            <v>Zone Latin America South</v>
          </cell>
          <cell r="C11" t="str">
            <v>EG</v>
          </cell>
          <cell r="G11" t="str">
            <v>FAILURES</v>
          </cell>
        </row>
        <row r="12">
          <cell r="B12" t="str">
            <v>Zone Western Europe</v>
          </cell>
          <cell r="C12" t="str">
            <v>ENGAGEMENT</v>
          </cell>
          <cell r="G12" t="str">
            <v>%</v>
          </cell>
        </row>
        <row r="13">
          <cell r="B13" t="str">
            <v>Zone Central &amp; Eastern Europe</v>
          </cell>
          <cell r="C13" t="str">
            <v>EXECUTION</v>
          </cell>
          <cell r="G13" t="str">
            <v>K HL</v>
          </cell>
        </row>
        <row r="14">
          <cell r="B14" t="str">
            <v>Zone Asia Pacific</v>
          </cell>
          <cell r="C14" t="str">
            <v>FINANCIAL DISCIPLINE</v>
          </cell>
          <cell r="G14" t="str">
            <v>K USD</v>
          </cell>
        </row>
        <row r="15">
          <cell r="C15" t="str">
            <v>INTERNATIONAL</v>
          </cell>
          <cell r="G15" t="str">
            <v>K EUR</v>
          </cell>
        </row>
        <row r="16">
          <cell r="C16" t="str">
            <v>IT IS &amp; BSS</v>
          </cell>
        </row>
        <row r="17">
          <cell r="C17" t="str">
            <v>LITIGATION</v>
          </cell>
        </row>
        <row r="18">
          <cell r="C18" t="str">
            <v>MIX ENHANCEMENT</v>
          </cell>
        </row>
        <row r="19">
          <cell r="C19" t="str">
            <v>NATIONAL BRAND CHINA</v>
          </cell>
        </row>
        <row r="20">
          <cell r="C20" t="str">
            <v xml:space="preserve">PEOPLE EFFICIENCY </v>
          </cell>
        </row>
        <row r="21">
          <cell r="C21" t="str">
            <v>PRICE</v>
          </cell>
        </row>
        <row r="22">
          <cell r="C22" t="str">
            <v>PROCUREMENT</v>
          </cell>
        </row>
        <row r="23">
          <cell r="C23" t="str">
            <v>PROJECTS</v>
          </cell>
        </row>
        <row r="24">
          <cell r="C24" t="str">
            <v>ROUTE TO MARKET (RTM) EFFICIENCY</v>
          </cell>
        </row>
        <row r="25">
          <cell r="C25" t="str">
            <v>RTM RUSSIA</v>
          </cell>
        </row>
        <row r="26">
          <cell r="C26" t="str">
            <v>SUPPLY CHAIN EFFICIENCY</v>
          </cell>
        </row>
        <row r="27">
          <cell r="C27" t="str">
            <v>TALENT PIPELINE</v>
          </cell>
        </row>
        <row r="28">
          <cell r="C28" t="str">
            <v>VARIABLE COST</v>
          </cell>
        </row>
        <row r="29">
          <cell r="C29" t="str">
            <v>VOLUME</v>
          </cell>
        </row>
        <row r="30">
          <cell r="C30" t="str">
            <v>VOLUME FOR RUSSIA + UKRAINE</v>
          </cell>
        </row>
        <row r="31">
          <cell r="C31" t="str">
            <v>VOLUMES</v>
          </cell>
        </row>
        <row r="32">
          <cell r="C32" t="str">
            <v>ZONE APAC SUSTAINABILITY</v>
          </cell>
        </row>
        <row r="33">
          <cell r="C33" t="str">
            <v>ZONE CEE</v>
          </cell>
        </row>
        <row r="34">
          <cell r="C34" t="str">
            <v>ZONE LAN</v>
          </cell>
        </row>
        <row r="35">
          <cell r="C35" t="str">
            <v>ZONE LAS</v>
          </cell>
        </row>
        <row r="36">
          <cell r="C36" t="str">
            <v>ZONE NA</v>
          </cell>
        </row>
        <row r="37">
          <cell r="C37" t="str">
            <v>ZONE WE</v>
          </cell>
        </row>
      </sheetData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0.0"/>
      <sheetName val="1.0"/>
      <sheetName val="1.1"/>
      <sheetName val="1.2"/>
      <sheetName val="1.3"/>
      <sheetName val="2.0"/>
      <sheetName val="2"/>
      <sheetName val="3.0"/>
      <sheetName val="3"/>
      <sheetName val="3.1"/>
      <sheetName val="3.2"/>
      <sheetName val="4.0"/>
      <sheetName val="4"/>
      <sheetName val="5.0"/>
      <sheetName val="5.1"/>
      <sheetName val="5.2"/>
      <sheetName val="5.3"/>
      <sheetName val="6.0"/>
      <sheetName val="6.1"/>
      <sheetName val="6.2"/>
      <sheetName val="6.3.Jan"/>
      <sheetName val="6.3.Feb"/>
      <sheetName val="6.3.Mar"/>
      <sheetName val="6.3.Apr"/>
      <sheetName val="6.3.May"/>
      <sheetName val="6.3.Jun"/>
      <sheetName val="6.3.Jul"/>
      <sheetName val="6.3.Aug"/>
      <sheetName val="6.3.Sep"/>
      <sheetName val="6.3.Oct"/>
      <sheetName val="6.3.Nov"/>
      <sheetName val="6.3.Dec"/>
      <sheetName val="7.0"/>
      <sheetName val="7.1"/>
      <sheetName val="8.0"/>
      <sheetName val="8.1"/>
      <sheetName val="Pareto_Template"/>
      <sheetName val="Blank_Template"/>
      <sheetName val="Reasons"/>
      <sheetName val="Lists"/>
      <sheetName val="Aux"/>
      <sheetName val="Aux (2)"/>
      <sheetName val="PDCA_Tool_20070924_en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K1" t="str">
            <v>Monthly</v>
          </cell>
        </row>
        <row r="2">
          <cell r="H2" t="str">
            <v>UP</v>
          </cell>
          <cell r="I2" t="str">
            <v>YES</v>
          </cell>
        </row>
        <row r="3">
          <cell r="H3" t="str">
            <v>DOWN</v>
          </cell>
          <cell r="I3" t="str">
            <v>NO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urve"/>
      <sheetName val="Yield Curve (2)"/>
      <sheetName val="dados"/>
      <sheetName val="Brazil Sovereign"/>
      <sheetName val="Brazil Swap"/>
      <sheetName val="Sheet2"/>
      <sheetName val="Treasuries"/>
      <sheetName val="Industrials"/>
      <sheetName val="Price"/>
      <sheetName val="Price (2)"/>
      <sheetName val="Feriados"/>
      <sheetName val="Sheet1"/>
      <sheetName val="Dados Cash"/>
      <sheetName val="MOL"/>
      <sheetName val="ACA"/>
      <sheetName val="PackAppear. (2)"/>
      <sheetName val="DePara"/>
      <sheetName val="ASA"/>
      <sheetName val="BH"/>
      <sheetName val="Resu.Capex"/>
      <sheetName val="Capex"/>
      <sheetName val="CNQ"/>
      <sheetName val="CV"/>
      <sheetName val="Disp"/>
      <sheetName val="Efic"/>
      <sheetName val="Efic.Consumo"/>
      <sheetName val="Meta_Fábricas"/>
      <sheetName val="Graf"/>
      <sheetName val="ICD's"/>
      <sheetName val="Micro_Fisico_Index"/>
      <sheetName val="Indisp"/>
      <sheetName val="Key_Points"/>
      <sheetName val="Meta_Individuais"/>
      <sheetName val="NS"/>
      <sheetName val="OOO"/>
      <sheetName val="OOO (2)"/>
      <sheetName val="PackAppear."/>
      <sheetName val="Paineis"/>
      <sheetName val="PEF_Mes"/>
      <sheetName val="PQCM"/>
      <sheetName val="PQCM (2)"/>
      <sheetName val="PQRM"/>
      <sheetName val="PQRM (2)"/>
      <sheetName val="Prod"/>
      <sheetName val="Qualid"/>
      <sheetName val="Res.Executivo"/>
      <sheetName val="SAC"/>
      <sheetName val="TMA"/>
      <sheetName val="TO"/>
      <sheetName val="Vol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Sig Cycles_Accts &amp; Processes"/>
      <sheetName val="Pleitos"/>
      <sheetName val="Data"/>
      <sheetName val="Dotaciones"/>
      <sheetName val="Calc 1"/>
      <sheetName val="Recon_Pivot"/>
      <sheetName val="Worksheet"/>
      <sheetName val="Tudo"/>
      <sheetName val="Yield_Curve"/>
      <sheetName val="Yield_Curve_(2)"/>
      <sheetName val="Brazil_Sovereign"/>
      <sheetName val="Brazil_Swap"/>
      <sheetName val="Price_(2)"/>
      <sheetName val="Dados_Cash"/>
      <sheetName val="Relatório"/>
      <sheetName val="Lists"/>
      <sheetName val="Step2_Histogram"/>
      <sheetName val="3-column"/>
      <sheetName val="Step2_Correlation"/>
      <sheetName val="FLOWCHART-03"/>
      <sheetName val="Yield_Curve1"/>
      <sheetName val="Yield_Curve_(2)1"/>
      <sheetName val="Brazil_Sovereign1"/>
      <sheetName val="Brazil_Swap1"/>
      <sheetName val="Price_(2)1"/>
      <sheetName val="Dados_Cash1"/>
      <sheetName val="PackAppear__(2)"/>
      <sheetName val="Resu_Capex"/>
      <sheetName val="Efic_Consumo"/>
      <sheetName val="OOO_(2)"/>
      <sheetName val="PackAppear_"/>
      <sheetName val="PQCM_(2)"/>
      <sheetName val="PQRM_(2)"/>
      <sheetName val="Res_Executivo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Sig_Cycles_Accts_&amp;_Processes"/>
      <sheetName val="Calc_1"/>
      <sheetName val="WF China_YTD"/>
      <sheetName val="Parameters"/>
      <sheetName val="VOLUME"/>
      <sheetName val="RET"/>
      <sheetName val="Curve Comparisons"/>
      <sheetName val="Yield_Curve2"/>
      <sheetName val="Yield_Curve_(2)2"/>
      <sheetName val="Brazil_Sovereign2"/>
      <sheetName val="Brazil_Swap2"/>
      <sheetName val="Price_(2)2"/>
      <sheetName val="Dados_Cash2"/>
      <sheetName val="PackAppear__(2)1"/>
      <sheetName val="Resu_Capex1"/>
      <sheetName val="Efic_Consumo1"/>
      <sheetName val="OOO_(2)1"/>
      <sheetName val="PackAppear_1"/>
      <sheetName val="PQCM_(2)1"/>
      <sheetName val="PQRM_(2)1"/>
      <sheetName val="Res_Executivo1"/>
      <sheetName val="Sig_Cycles_Accts_&amp;_Processes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Calc_11"/>
      <sheetName val="bud99"/>
      <sheetName val="Reference"/>
      <sheetName val="Riscos-Oport."/>
      <sheetName val="Hoja2"/>
      <sheetName val=""/>
      <sheetName val="[Curve Comp_x0000__x0000__x0000__x0000__x0000__x0000__x0000__x0000__x0000__x0000__x0000__x0000_Brazil S"/>
      <sheetName val="_Curve Comp"/>
      <sheetName val="Summary"/>
      <sheetName val="Parametrização"/>
      <sheetName val="Relatório SDG"/>
      <sheetName val="Controls"/>
      <sheetName val="LBO Model"/>
      <sheetName val="[Curve Comp????????????Brazil S"/>
      <sheetName val="기간별 판매진척"/>
      <sheetName val="Table"/>
      <sheetName val="Graph"/>
      <sheetName val="요일 테이블"/>
      <sheetName val="기간별_판매진척"/>
      <sheetName val="Curve_Comparisons"/>
      <sheetName val="요일_테이블"/>
      <sheetName val="Engine"/>
      <sheetName val="Assumptions"/>
      <sheetName val="Validate"/>
      <sheetName val="Financials"/>
      <sheetName val="EI Calc"/>
      <sheetName val="은행"/>
      <sheetName val="Balance Fin ajust 2004"/>
      <sheetName val="Formulario"/>
      <sheetName val="bdic07"/>
      <sheetName val="EFECTIVO"/>
      <sheetName val="Bloomberg"/>
      <sheetName val="DATOS PARA INTERPOLACION"/>
      <sheetName val="DPN VALUE"/>
      <sheetName val="EVOLUMERCC"/>
      <sheetName val="PROM"/>
      <sheetName val="Tabla de amortización"/>
      <sheetName val="B-111"/>
      <sheetName val="Yield_Curve3"/>
      <sheetName val="Yield_Curve_(2)3"/>
      <sheetName val="Brazil_Sovereign3"/>
      <sheetName val="Brazil_Swap3"/>
      <sheetName val="Price_(2)3"/>
      <sheetName val="Dados_Cash3"/>
      <sheetName val="PackAppear__(2)2"/>
      <sheetName val="Resu_Capex2"/>
      <sheetName val="Efic_Consumo2"/>
      <sheetName val="OOO_(2)2"/>
      <sheetName val="PackAppear_2"/>
      <sheetName val="PQCM_(2)2"/>
      <sheetName val="PQRM_(2)2"/>
      <sheetName val="Res_Executivo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Sig_Cycles_Accts_&amp;_Processes2"/>
      <sheetName val="Calc_12"/>
      <sheetName val="Riscos-Oport_"/>
      <sheetName val="WF_China_YTD"/>
      <sheetName val="Database"/>
      <sheetName val="MATRICES"/>
      <sheetName val="Yield_Curve4"/>
      <sheetName val="Yield_Curve_(2)4"/>
      <sheetName val="Brazil_Sovereign4"/>
      <sheetName val="Brazil_Swap4"/>
      <sheetName val="Price_(2)4"/>
      <sheetName val="Dados_Cash4"/>
      <sheetName val="PackAppear__(2)3"/>
      <sheetName val="Resu_Capex3"/>
      <sheetName val="Efic_Consumo3"/>
      <sheetName val="OOO_(2)3"/>
      <sheetName val="PackAppear_3"/>
      <sheetName val="PQCM_(2)3"/>
      <sheetName val="PQRM_(2)3"/>
      <sheetName val="Res_Executivo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Sig_Cycles_Accts_&amp;_Processes3"/>
      <sheetName val="Calc_13"/>
      <sheetName val="WF_China_YTD1"/>
      <sheetName val="Curve_Comparisons1"/>
      <sheetName val="Riscos-Oport_1"/>
      <sheetName val="[Curve_CompBrazil_S"/>
      <sheetName val="_Curve_Comp"/>
      <sheetName val="Relatório_SDG"/>
      <sheetName val="기간별_판매진척1"/>
      <sheetName val="요일_테이블1"/>
      <sheetName val="EI_Calc"/>
      <sheetName val="LBO_Model"/>
      <sheetName val="[Curve_Comp????????????Brazil_S"/>
      <sheetName val="Balance_Fin_ajust_2004"/>
      <sheetName val="DATOS_PARA_INTERPOLACION"/>
      <sheetName val="DPN_VALUE"/>
      <sheetName val="Tabla_de_amortización"/>
      <sheetName val="Motivos"/>
      <sheetName val="Plan5"/>
      <sheetName val="Diária"/>
      <sheetName val="Plan2"/>
      <sheetName val="Plan3"/>
      <sheetName val="Coleta dados"/>
      <sheetName val="IV Confiabilidade"/>
      <sheetName val="IV Indisponibilidade"/>
      <sheetName val="Check R. Diária"/>
      <sheetName val="Histórico_Check R. Diária"/>
      <sheetName val="[Curve Comp_x005f_x0000__x005f_x0000__x0000"/>
      <sheetName val="_Curve Comp_x005f_x0000__x005f_x0000__x0000"/>
      <sheetName val="BaseDados"/>
      <sheetName val="Pg 1"/>
      <sheetName val="STARTSHEET"/>
      <sheetName val="_Curve Comp____________Brazil S"/>
      <sheetName val="2.주요계수총괄"/>
      <sheetName val="[Curve Comp"/>
      <sheetName val="Comparativo 99X00"/>
      <sheetName val="validaciones"/>
      <sheetName val="Tabela de Parâmetros"/>
      <sheetName val="Versao 1b ($=R$2,13)"/>
      <sheetName val="CRITERIOS"/>
      <sheetName val="BANCO"/>
      <sheetName val="Vol-Mix x Seg AN"/>
      <sheetName val="Listas"/>
      <sheetName val="Fechamento Mês"/>
      <sheetName val="Recebimento"/>
      <sheetName val="Fechamento Diário"/>
      <sheetName val="High Light"/>
      <sheetName val="% Dispersão"/>
      <sheetName val="% Reprovação"/>
      <sheetName val="% Caco Limpo Unid."/>
      <sheetName val="Limpeza de Flint"/>
      <sheetName val="Recb. Coop."/>
      <sheetName val="Recb. Flint"/>
      <sheetName val="Apoio Material"/>
      <sheetName val="Apoio transp."/>
      <sheetName val="VLC_Packages"/>
      <sheetName val="BD"/>
      <sheetName val="Datos"/>
      <sheetName val="source"/>
      <sheetName val="5.1"/>
      <sheetName val="INVESTMENTS EUR"/>
      <sheetName val="DIVESTMENTS EUR"/>
      <sheetName val="CostComponent"/>
      <sheetName val="Empresas"/>
      <sheetName val="Price DB"/>
      <sheetName val="Indice"/>
      <sheetName val="Total CDD"/>
      <sheetName val="BLP"/>
      <sheetName val="_Curve Comp_x005f_x005f_x005f_x0000__x005f_x005f_"/>
      <sheetName val="[Curve Comp_x005f_x005f_x005f_x0000__x005f_x005f_"/>
      <sheetName val="Pareto"/>
      <sheetName val="CONTADOR"/>
      <sheetName val="PGK-1610"/>
      <sheetName val="Données LMU"/>
      <sheetName val="1o_Sem"/>
      <sheetName val="2o_Sem"/>
      <sheetName val="ID_Ano"/>
      <sheetName val="Sistema"/>
      <sheetName val="total list"/>
      <sheetName val="Tables"/>
      <sheetName val="Passo2_Histograma"/>
      <sheetName val="Catalogo"/>
      <sheetName val="PE1"/>
      <sheetName val="RS1"/>
      <sheetName val="SC1"/>
      <sheetName val="SP1"/>
      <sheetName val="BAU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Curve%20Comparisons.xls"/>
      <sheetName val="SJC"/>
      <sheetName val="SJR"/>
      <sheetName val="SOR"/>
      <sheetName val="producto"/>
      <sheetName val="Setup"/>
      <sheetName val="Menu"/>
      <sheetName val="_Curve_CompBrazil_S"/>
      <sheetName val="_Curve_Comp____________Brazil_S"/>
      <sheetName val="판매진척"/>
      <sheetName val="Directrices de Metas 2017"/>
      <sheetName val="Yield_Curve6"/>
      <sheetName val="Yield_Curve_(2)6"/>
      <sheetName val="Brazil_Sovereign6"/>
      <sheetName val="Brazil_Swap6"/>
      <sheetName val="Price_(2)6"/>
      <sheetName val="Dados_Cash6"/>
      <sheetName val="기간별_판매진척3"/>
      <sheetName val="Curve_Comparisons3"/>
      <sheetName val="요일_테이블3"/>
      <sheetName val="PackAppear__(2)5"/>
      <sheetName val="Resu_Capex5"/>
      <sheetName val="Efic_Consumo5"/>
      <sheetName val="OOO_(2)5"/>
      <sheetName val="PackAppear_5"/>
      <sheetName val="PQCM_(2)5"/>
      <sheetName val="PQRM_(2)5"/>
      <sheetName val="Res_Executivo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Sig_Cycles_Accts_&amp;_Processes5"/>
      <sheetName val="Calc_15"/>
      <sheetName val="_Curve_Comp2"/>
      <sheetName val="WF_China_YTD3"/>
      <sheetName val="Riscos-Oport_3"/>
      <sheetName val="Relatório_SDG2"/>
      <sheetName val="EI_Calc2"/>
      <sheetName val="LBO_Model2"/>
      <sheetName val="[Curve_Comp????????????Brazil_2"/>
      <sheetName val="Balance_Fin_ajust_20042"/>
      <sheetName val="DATOS_PARA_INTERPOLACION2"/>
      <sheetName val="DPN_VALUE2"/>
      <sheetName val="Tabla_de_amortización2"/>
      <sheetName val="Coleta_dados1"/>
      <sheetName val="IV_Confiabilidade1"/>
      <sheetName val="IV_Indisponibilidade1"/>
      <sheetName val="Check_R__Diária1"/>
      <sheetName val="Histórico_Check_R__Diária1"/>
      <sheetName val="[Curve_Comp_x005f_x0000__x005f_x0000__x0001"/>
      <sheetName val="_Curve_Comp_x005f_x0000__x005f_x0000__x0001"/>
      <sheetName val="_Curve_Comp____________Brazil_1"/>
      <sheetName val="2_주요계수총괄1"/>
      <sheetName val="[Curve_Comp1"/>
      <sheetName val="Comparativo_99X001"/>
      <sheetName val="Tabela_de_Parâmetros1"/>
      <sheetName val="Versao_1b_($=R$2,13)1"/>
      <sheetName val="Pg_11"/>
      <sheetName val="Vol-Mix_x_Seg_AN1"/>
      <sheetName val="Fechamento_Mês1"/>
      <sheetName val="Fechamento_Diário1"/>
      <sheetName val="High_Light1"/>
      <sheetName val="%_Dispersão1"/>
      <sheetName val="%_Reprovação1"/>
      <sheetName val="%_Caco_Limpo_Unid_1"/>
      <sheetName val="Limpeza_de_Flint1"/>
      <sheetName val="Recb__Coop_1"/>
      <sheetName val="Recb__Flint1"/>
      <sheetName val="Apoio_Material1"/>
      <sheetName val="Apoio_transp_1"/>
      <sheetName val="INVESTMENTS_EUR"/>
      <sheetName val="DIVESTMENTS_EUR"/>
      <sheetName val="5_1"/>
      <sheetName val="Price_DB"/>
      <sheetName val="_Curve_Comp_x005f_x005f_x005f_x0000__x005f_x005f_"/>
      <sheetName val="[Curve_Comp_x005f_x005f_x005f_x0000__x005f_x005f_"/>
      <sheetName val="Données_LMU"/>
      <sheetName val="total_list"/>
      <sheetName val="Yield_Curve5"/>
      <sheetName val="Yield_Curve_(2)5"/>
      <sheetName val="Brazil_Sovereign5"/>
      <sheetName val="Brazil_Swap5"/>
      <sheetName val="Price_(2)5"/>
      <sheetName val="Dados_Cash5"/>
      <sheetName val="기간별_판매진척2"/>
      <sheetName val="Curve_Comparisons2"/>
      <sheetName val="요일_테이블2"/>
      <sheetName val="PackAppear__(2)4"/>
      <sheetName val="Resu_Capex4"/>
      <sheetName val="Efic_Consumo4"/>
      <sheetName val="OOO_(2)4"/>
      <sheetName val="PackAppear_4"/>
      <sheetName val="PQCM_(2)4"/>
      <sheetName val="PQRM_(2)4"/>
      <sheetName val="Res_Executivo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Sig_Cycles_Accts_&amp;_Processes4"/>
      <sheetName val="Calc_14"/>
      <sheetName val="_Curve_Comp1"/>
      <sheetName val="WF_China_YTD2"/>
      <sheetName val="Riscos-Oport_2"/>
      <sheetName val="Relatório_SDG1"/>
      <sheetName val="EI_Calc1"/>
      <sheetName val="LBO_Model1"/>
      <sheetName val="[Curve_Comp????????????Brazil_1"/>
      <sheetName val="Balance_Fin_ajust_20041"/>
      <sheetName val="DATOS_PARA_INTERPOLACION1"/>
      <sheetName val="DPN_VALUE1"/>
      <sheetName val="Tabla_de_amortización1"/>
      <sheetName val="Coleta_dados"/>
      <sheetName val="IV_Confiabilidade"/>
      <sheetName val="IV_Indisponibilidade"/>
      <sheetName val="Check_R__Diária"/>
      <sheetName val="Histórico_Check_R__Diária"/>
      <sheetName val="[Curve_Comp_x005f_x0000__x005f_x0000__x0000"/>
      <sheetName val="_Curve_Comp_x005f_x0000__x005f_x0000__x0000"/>
      <sheetName val="2_주요계수총괄"/>
      <sheetName val="[Curve_Comp"/>
      <sheetName val="Comparativo_99X00"/>
      <sheetName val="Tabela_de_Parâmetros"/>
      <sheetName val="Versao_1b_($=R$2,13)"/>
      <sheetName val="Pg_1"/>
      <sheetName val="Vol-Mix_x_Seg_AN"/>
      <sheetName val="Fechamento_Mês"/>
      <sheetName val="Fechamento_Diário"/>
      <sheetName val="High_Light"/>
      <sheetName val="%_Dispersão"/>
      <sheetName val="%_Reprovação"/>
      <sheetName val="%_Caco_Limpo_Unid_"/>
      <sheetName val="Limpeza_de_Flint"/>
      <sheetName val="Recb__Coop_"/>
      <sheetName val="Recb__Flint"/>
      <sheetName val="Apoio_Material"/>
      <sheetName val="Apoio_transp_"/>
      <sheetName val="LISTA SUSPENSA"/>
      <sheetName val="코드"/>
      <sheetName val="_Curve Comp_x0000__x0000__x0000"/>
      <sheetName val="_Curve Comp_x005f_x0000__"/>
      <sheetName val="CausasProblemasFolios"/>
      <sheetName val="Base de datos"/>
      <sheetName val="TOP KPIs MTM"/>
      <sheetName val="Data Validation"/>
      <sheetName val="Total_CDD"/>
      <sheetName val="PozoPivot"/>
      <sheetName val="InyeccionPivot"/>
      <sheetName val="PLAN DE ACCION"/>
      <sheetName val="KHORA"/>
      <sheetName val="5_11"/>
      <sheetName val="INVESTMENTS_EUR1"/>
      <sheetName val="DIVESTMENTS_EUR1"/>
      <sheetName val="Price_DB1"/>
      <sheetName val="_Curve_Comp_x005f_x005f_x005f_x0000__x005f1"/>
      <sheetName val="[Curve_Comp_x005f_x005f_x005f_x0000__x005f1"/>
      <sheetName val="Données_LMU1"/>
      <sheetName val="total_list1"/>
      <sheetName val="Total_CDD1"/>
      <sheetName val="Curve%20Comparisons_xls"/>
      <sheetName val="LISTA_SUSPENSA"/>
      <sheetName val="Directrices_de_Metas_2017"/>
      <sheetName val="drop down menu"/>
      <sheetName val="Yield_Curve7"/>
      <sheetName val="Yield_Curve_(2)7"/>
      <sheetName val="Brazil_Sovereign7"/>
      <sheetName val="Brazil_Swap7"/>
      <sheetName val="Price_(2)7"/>
      <sheetName val="Dados_Cash7"/>
      <sheetName val="PackAppear__(2)6"/>
      <sheetName val="Resu_Capex6"/>
      <sheetName val="Efic_Consumo6"/>
      <sheetName val="OOO_(2)6"/>
      <sheetName val="PackAppear_6"/>
      <sheetName val="PQCM_(2)6"/>
      <sheetName val="PQRM_(2)6"/>
      <sheetName val="Res_Executivo6"/>
      <sheetName val="Sig_Cycles_Accts_&amp;_Processes6"/>
      <sheetName val="2001_10_Cerv6"/>
      <sheetName val="PLAN_SAC_Cerveja6"/>
      <sheetName val="PLAN_SAC_RefrigeNanc6"/>
      <sheetName val="2001_04_Cerv6"/>
      <sheetName val="Farol_SAC_Cerveja6"/>
      <sheetName val="2001_04_Nanc6"/>
      <sheetName val="Farol_SAC_Refrigenanc6"/>
      <sheetName val="Calc_16"/>
      <sheetName val="WF_China_YTD4"/>
      <sheetName val="Curve_Comparisons4"/>
      <sheetName val="Riscos-Oport_4"/>
      <sheetName val="_Curve_Comp3"/>
      <sheetName val="Relatório_SDG3"/>
      <sheetName val="EI_Calc3"/>
      <sheetName val="기간별_판매진척4"/>
      <sheetName val="요일_테이블4"/>
      <sheetName val="LBO_Model3"/>
      <sheetName val="[Curve_Comp????????????Brazil_3"/>
      <sheetName val="Balance_Fin_ajust_20043"/>
      <sheetName val="DATOS_PARA_INTERPOLACION3"/>
      <sheetName val="DPN_VALUE3"/>
      <sheetName val="Tabla_de_amortización3"/>
      <sheetName val="Coleta_dados2"/>
      <sheetName val="IV_Confiabilidade2"/>
      <sheetName val="IV_Indisponibilidade2"/>
      <sheetName val="Check_R__Diária2"/>
      <sheetName val="Histórico_Check_R__Diária2"/>
      <sheetName val="[Curve_Comp_x005f_x0000__x005f_x0000__x0002"/>
      <sheetName val="_Curve_Comp_x005f_x0000__x005f_x0000__x0002"/>
      <sheetName val="_Curve_Comp____________Brazil_2"/>
      <sheetName val="[Curve_Comp2"/>
      <sheetName val="Comparativo_99X002"/>
      <sheetName val="Tabela_de_Parâmetros2"/>
      <sheetName val="Versao_1b_($=R$2,13)2"/>
      <sheetName val="2_주요계수총괄2"/>
      <sheetName val="Fechamento_Mês2"/>
      <sheetName val="Fechamento_Diário2"/>
      <sheetName val="High_Light2"/>
      <sheetName val="%_Dispersão2"/>
      <sheetName val="%_Reprovação2"/>
      <sheetName val="%_Caco_Limpo_Unid_2"/>
      <sheetName val="Limpeza_de_Flint2"/>
      <sheetName val="Recb__Coop_2"/>
      <sheetName val="Recb__Flint2"/>
      <sheetName val="Apoio_Material2"/>
      <sheetName val="Apoio_transp_2"/>
      <sheetName val="Pg_12"/>
      <sheetName val="Vol-Mix_x_Seg_AN2"/>
      <sheetName val="5_12"/>
      <sheetName val="INVESTMENTS_EUR2"/>
      <sheetName val="DIVESTMENTS_EUR2"/>
      <sheetName val="Price_DB2"/>
      <sheetName val="_Curve_Comp_x005f_x005f_x005f_x0000__x005f2"/>
      <sheetName val="[Curve_Comp_x005f_x005f_x005f_x0000__x005f2"/>
      <sheetName val="Données_LMU2"/>
      <sheetName val="total_list2"/>
      <sheetName val="Total_CDD2"/>
      <sheetName val="Curve%20Comparisons_xls1"/>
      <sheetName val="LISTA_SUSPENSA1"/>
      <sheetName val="Directrices_de_Metas_20171"/>
      <sheetName val="_Curve_Comp_x0000"/>
      <sheetName val="_Curve_Comp_x005f_x0000__"/>
      <sheetName val="Base_de_datos"/>
      <sheetName val="TOP_KPIs_MTM"/>
      <sheetName val="XLR_NoRangeSheet"/>
      <sheetName val="0106"/>
      <sheetName val="0206"/>
      <sheetName val="0506"/>
      <sheetName val="0606"/>
      <sheetName val="0708"/>
      <sheetName val="0806"/>
      <sheetName val="0906"/>
      <sheetName val="Noviembre"/>
      <sheetName val="Septiembre"/>
      <sheetName val="Agosto"/>
      <sheetName val="Julio"/>
      <sheetName val="Junio"/>
      <sheetName val="progr"/>
      <sheetName val="Principal"/>
      <sheetName val="INGRESO"/>
      <sheetName val="Hoja1"/>
      <sheetName val="Hoja5"/>
      <sheetName val="Hoja3"/>
      <sheetName val="PERSONAS"/>
      <sheetName val="2017"/>
      <sheetName val="Graf Planeadores"/>
      <sheetName val="DROP "/>
      <sheetName val="Plan de Acción"/>
      <sheetName val="POA"/>
      <sheetName val="DROP"/>
      <sheetName val="01.2 valor da up"/>
      <sheetName val="구분"/>
      <sheetName val="Combo"/>
      <sheetName val="#REF!"/>
      <sheetName val="LSS pivot"/>
      <sheetName val="Value lists"/>
      <sheetName val="GR55_Template"/>
      <sheetName val="Share Price 2002"/>
      <sheetName val="Load Data"/>
      <sheetName val="PM"/>
      <sheetName val="Tela Inicial"/>
      <sheetName val="Cálculo TMEF-TMR"/>
      <sheetName val="TMEF - TMR 131"/>
      <sheetName val="TMEF - TMR 151"/>
      <sheetName val="#¡REF"/>
      <sheetName val="RESULTADOS"/>
      <sheetName val="2RF98 (Mkt 9%)"/>
      <sheetName val="Yield_Curve8"/>
      <sheetName val="Yield_Curve_(2)8"/>
      <sheetName val="Brazil_Sovereign8"/>
      <sheetName val="Brazil_Swap8"/>
      <sheetName val="Price_(2)8"/>
      <sheetName val="Dados_Cash8"/>
      <sheetName val="PackAppear__(2)7"/>
      <sheetName val="Resu_Capex7"/>
      <sheetName val="Efic_Consumo7"/>
      <sheetName val="OOO_(2)7"/>
      <sheetName val="PackAppear_7"/>
      <sheetName val="PQCM_(2)7"/>
      <sheetName val="PQRM_(2)7"/>
      <sheetName val="Res_Executivo7"/>
      <sheetName val="2001_10_Cerv7"/>
      <sheetName val="PLAN_SAC_Cerveja7"/>
      <sheetName val="PLAN_SAC_RefrigeNanc7"/>
      <sheetName val="2001_04_Cerv7"/>
      <sheetName val="Farol_SAC_Cerveja7"/>
      <sheetName val="2001_04_Nanc7"/>
      <sheetName val="Farol_SAC_Refrigenanc7"/>
      <sheetName val="Sig_Cycles_Accts_&amp;_Processes7"/>
      <sheetName val="Calc_17"/>
      <sheetName val="WF_China_YTD5"/>
      <sheetName val="Curve_Comparisons5"/>
      <sheetName val="Riscos-Oport_5"/>
      <sheetName val="_Curve_Comp4"/>
      <sheetName val="Relatório_SDG4"/>
      <sheetName val="EI_Calc4"/>
      <sheetName val="기간별_판매진척5"/>
      <sheetName val="요일_테이블5"/>
      <sheetName val="Balance_Fin_ajust_20044"/>
      <sheetName val="DATOS_PARA_INTERPOLACION4"/>
      <sheetName val="DPN_VALUE4"/>
      <sheetName val="Tabla_de_amortización4"/>
      <sheetName val="LBO_Model4"/>
      <sheetName val="[Curve_Comp????????????Brazil_4"/>
      <sheetName val="Coleta_dados3"/>
      <sheetName val="IV_Confiabilidade3"/>
      <sheetName val="IV_Indisponibilidade3"/>
      <sheetName val="Check_R__Diária3"/>
      <sheetName val="Histórico_Check_R__Diária3"/>
      <sheetName val="Fechamento_Mês3"/>
      <sheetName val="Fechamento_Diário3"/>
      <sheetName val="High_Light3"/>
      <sheetName val="%_Dispersão3"/>
      <sheetName val="%_Reprovação3"/>
      <sheetName val="%_Caco_Limpo_Unid_3"/>
      <sheetName val="Limpeza_de_Flint3"/>
      <sheetName val="Recb__Coop_3"/>
      <sheetName val="Recb__Flint3"/>
      <sheetName val="Apoio_Material3"/>
      <sheetName val="Apoio_transp_3"/>
      <sheetName val="[Curve_Comp_x005f_x0000__x005f_x0000__x0003"/>
      <sheetName val="_Curve_Comp_x005f_x0000__x005f_x0000__x0003"/>
      <sheetName val="_Curve_Comp____________Brazil_3"/>
      <sheetName val="Comparativo_99X003"/>
      <sheetName val="Tabela_de_Parâmetros3"/>
      <sheetName val="Versao_1b_($=R$2,13)3"/>
      <sheetName val="[Curve_Comp3"/>
      <sheetName val="2_주요계수총괄3"/>
      <sheetName val="Pg_13"/>
      <sheetName val="Vol-Mix_x_Seg_AN3"/>
      <sheetName val="5_13"/>
      <sheetName val="INVESTMENTS_EUR3"/>
      <sheetName val="DIVESTMENTS_EUR3"/>
      <sheetName val="Price_DB3"/>
      <sheetName val="_Curve_Comp_x005f_x005f_x005f_x0000__x005f3"/>
      <sheetName val="[Curve_Comp_x005f_x005f_x005f_x0000__x005f3"/>
      <sheetName val="Données_LMU3"/>
      <sheetName val="Total_CDD3"/>
      <sheetName val="total_list3"/>
      <sheetName val="Curve%20Comparisons_xls2"/>
      <sheetName val="LISTA_SUSPENSA2"/>
      <sheetName val="Directrices_de_Metas_20172"/>
      <sheetName val="_Curve_Comp_x005f_x0000__1"/>
      <sheetName val="Base_de_datos1"/>
      <sheetName val="TOP_KPIs_MTM1"/>
      <sheetName val="Data_Validation"/>
      <sheetName val="PLAN_DE_ACCION"/>
      <sheetName val="drop_down_menu"/>
      <sheetName val="Graf_Planeadores"/>
      <sheetName val="DROP_"/>
      <sheetName val="01_2_valor_da_up"/>
      <sheetName val="Plan_de_Acción"/>
      <sheetName val="Como_Estamos1"/>
      <sheetName val="CADA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MOL"/>
      <sheetName val="Indicadores_Econômicos"/>
      <sheetName val="Datas_de_Divulgação"/>
      <sheetName val="Indicadores_Bloomberg"/>
      <sheetName val="Estimativa__IP"/>
      <sheetName val="Tx_Juros_Efetivas"/>
      <sheetName val="Valor_de_Mercado"/>
      <sheetName val="Pop__Eco__At_"/>
      <sheetName val="Brazil_Sovereign"/>
      <sheetName val="Dados_BLP"/>
      <sheetName val="POA"/>
      <sheetName val="Lists"/>
      <sheetName val="ProjectList"/>
      <sheetName val="Indicadores_Econômicos1"/>
      <sheetName val="Datas_de_Divulgação1"/>
      <sheetName val="Indicadores_Bloomberg1"/>
      <sheetName val="Estimativa__IP1"/>
      <sheetName val="Tx_Juros_Efetivas1"/>
      <sheetName val="Valor_de_Mercado1"/>
      <sheetName val="Pop__Eco__At_1"/>
      <sheetName val="Brazil_Sovereign1"/>
      <sheetName val="Dados_BLP1"/>
      <sheetName val="Share Price 2002"/>
      <sheetName val="KF6"/>
      <sheetName val="Indicadores Economicos"/>
      <sheetName val="Summary"/>
      <sheetName val="VOLUME CA"/>
      <sheetName val="De_Para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CADASTRO"/>
      <sheetName val="TABELAS"/>
      <sheetName val="DIST"/>
      <sheetName val="MALHAD"/>
      <sheetName val="PUXADIA"/>
      <sheetName val="Base PEF"/>
      <sheetName val="MKT_Terr"/>
      <sheetName val="StartSheet"/>
      <sheetName val="Gente_gestao"/>
      <sheetName val="Labatt Shares"/>
      <sheetName val="Indicadores_Econômicos2"/>
      <sheetName val="Datas_de_Divulgação2"/>
      <sheetName val="Indicadores_Bloomberg2"/>
      <sheetName val="Estimativa__IP2"/>
      <sheetName val="Tx_Juros_Efetivas2"/>
      <sheetName val="Valor_de_Mercado2"/>
      <sheetName val="Pop__Eco__At_2"/>
      <sheetName val="Dados_BLP2"/>
      <sheetName val="Brazil_Sovereign2"/>
      <sheetName val="Sheet1"/>
      <sheetName val="Balance Fin ajust 2004"/>
      <sheetName val="bud99"/>
      <sheetName val="CAD Month"/>
      <sheetName val="CAD YE"/>
      <sheetName val="US Month "/>
      <sheetName val="US Month - Crowns"/>
      <sheetName val="US YE - Crowns"/>
      <sheetName val="Indicadores_Economicos"/>
      <sheetName val="Share_Price_2002"/>
      <sheetName val="Dados_Prod"/>
      <sheetName val="Piraí"/>
      <sheetName val="Indicadores_Econômicos3"/>
      <sheetName val="Datas_de_Divulgação3"/>
      <sheetName val="Indicadores_Bloomberg3"/>
      <sheetName val="Estimativa__IP3"/>
      <sheetName val="Tx_Juros_Efetivas3"/>
      <sheetName val="Valor_de_Mercado3"/>
      <sheetName val="Pop__Eco__At_3"/>
      <sheetName val="Brazil_Sovereign3"/>
      <sheetName val="Dados_BLP3"/>
      <sheetName val="Share_Price_20021"/>
      <sheetName val="Indicadores_Economicos1"/>
      <sheetName val="VOLUME_CA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Base_PEF"/>
      <sheetName val="Labatt_Shares"/>
      <sheetName val="Balance_Fin_ajust_2004"/>
      <sheetName val="CAD_Month"/>
      <sheetName val="CAD_YE"/>
      <sheetName val="US_Month_"/>
      <sheetName val="US_Month_-_Crowns"/>
      <sheetName val="US_YE_-_Crowns"/>
      <sheetName val="Distribution from BU"/>
      <sheetName val="Sig Cycles_Accts &amp; Processes"/>
      <sheetName val="Effects"/>
      <sheetName val="Lookups"/>
      <sheetName val="Critérios"/>
      <sheetName val="base bradesco"/>
      <sheetName val="Comparativo 99X00"/>
      <sheetName val="START"/>
      <sheetName val="PLAN DE ACCION"/>
      <sheetName val="Calc 1"/>
      <sheetName val="POCE"/>
      <sheetName val="Base da Datos"/>
      <sheetName val="Tablas"/>
      <sheetName val="Info"/>
      <sheetName val="5.1"/>
      <sheetName val="판매진척"/>
      <sheetName val="Peer10"/>
      <sheetName val="Peer11"/>
      <sheetName val="Peer12"/>
      <sheetName val="Peer13"/>
      <sheetName val="Peer14"/>
      <sheetName val="Peer15"/>
      <sheetName val="Peer16"/>
      <sheetName val="Peer17"/>
      <sheetName val="Peer18"/>
      <sheetName val="Peer19"/>
      <sheetName val="Peer20"/>
      <sheetName val="Peer9"/>
      <sheetName val="Følsomhedsanalyse"/>
      <sheetName val="Indicadores_Econômicos4"/>
      <sheetName val="Datas_de_Divulgação4"/>
      <sheetName val="Indicadores_Bloomberg4"/>
      <sheetName val="Estimativa__IP4"/>
      <sheetName val="Tx_Juros_Efetivas4"/>
      <sheetName val="Valor_de_Mercado4"/>
      <sheetName val="Pop__Eco__At_4"/>
      <sheetName val="Brazil_Sovereign4"/>
      <sheetName val="Dados_BLP4"/>
      <sheetName val="Indicadores_Economicos2"/>
      <sheetName val="Share_Price_20022"/>
      <sheetName val="VOLUME_CA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Base_PEF1"/>
      <sheetName val="Labatt_Shares1"/>
      <sheetName val="Balance_Fin_ajust_20041"/>
      <sheetName val="CAD_Month1"/>
      <sheetName val="CAD_YE1"/>
      <sheetName val="US_Month_1"/>
      <sheetName val="US_Month_-_Crowns1"/>
      <sheetName val="US_YE_-_Crowns1"/>
      <sheetName val="Distribution_from_BU"/>
      <sheetName val="Sig_Cycles_Accts_&amp;_Processes"/>
      <sheetName val="base_bradesco"/>
      <sheetName val="Comparativo_99X00"/>
      <sheetName val="PLAN_DE_ACCION"/>
      <sheetName val="Calc_1"/>
      <sheetName val="Base_da_Datos"/>
      <sheetName val="1.0_LIST"/>
      <sheetName val="COTAÇÕES"/>
      <sheetName val="PM"/>
      <sheetName val="Hidden"/>
      <sheetName val="Orientation"/>
      <sheetName val="Settings"/>
      <sheetName val="Delivery"/>
      <sheetName val="Indicadores_Econômicos5"/>
      <sheetName val="Datas_de_Divulgação5"/>
      <sheetName val="Indicadores_Bloomberg5"/>
      <sheetName val="Estimativa__IP5"/>
      <sheetName val="Tx_Juros_Efetivas5"/>
      <sheetName val="Valor_de_Mercado5"/>
      <sheetName val="Pop__Eco__At_5"/>
      <sheetName val="Brazil_Sovereign5"/>
      <sheetName val="Dados_BLP5"/>
      <sheetName val="Indicadores_Economicos3"/>
      <sheetName val="Share_Price_20023"/>
      <sheetName val="VOLUME_CA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Base_PEF2"/>
      <sheetName val="Labatt_Shares2"/>
      <sheetName val="Balance_Fin_ajust_20042"/>
      <sheetName val="CAD_Month2"/>
      <sheetName val="CAD_YE2"/>
      <sheetName val="US_Month_2"/>
      <sheetName val="US_Month_-_Crowns2"/>
      <sheetName val="US_YE_-_Crowns2"/>
      <sheetName val="Distribution_from_BU1"/>
      <sheetName val="Sig_Cycles_Accts_&amp;_Processes1"/>
      <sheetName val="base_bradesco1"/>
      <sheetName val="Comparativo_99X001"/>
      <sheetName val="PLAN_DE_ACCION1"/>
      <sheetName val="Calc_11"/>
      <sheetName val="Base_da_Datos1"/>
      <sheetName val="5_1"/>
      <sheetName val="BU Caribe"/>
    </sheetNames>
    <sheetDataSet>
      <sheetData sheetId="0" refreshError="1"/>
      <sheetData sheetId="1" refreshError="1"/>
      <sheetData sheetId="2" refreshError="1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Curve"/>
      <sheetName val="Registro"/>
      <sheetName val="Brazil Sovereign"/>
      <sheetName val="Dados_BLP"/>
      <sheetName val="CDI_Acumulado"/>
      <sheetName val="Plano_3G"/>
      <sheetName val="Benchmark BLPV2"/>
      <sheetName val="KF6"/>
      <sheetName val="CADASTRO"/>
      <sheetName val="TABELAS"/>
      <sheetName val="DIST"/>
      <sheetName val="MALHAD"/>
      <sheetName val="PUXADIA"/>
      <sheetName val="Base PEF"/>
      <sheetName val="MKT_Terr"/>
      <sheetName val="Lists"/>
      <sheetName val="Dados_BLP1"/>
      <sheetName val="CDI_Acumulado1"/>
      <sheetName val="Brazil_Sovereign"/>
      <sheetName val="Benchmark_BLPV2"/>
      <sheetName val="COTAÇÕES"/>
      <sheetName val="Sheet1"/>
      <sheetName val="TARJETAS BLANCAS"/>
      <sheetName val="Dados_BLP2"/>
      <sheetName val="CDI_Acumulado2"/>
      <sheetName val="Brazil_Sovereign1"/>
      <sheetName val="Benchmark_BLPV21"/>
      <sheetName val="Base_PEF"/>
      <sheetName val="TARJETAS_BLANCAS"/>
      <sheetName val="bud99"/>
      <sheetName val="POA"/>
      <sheetName val="2001.10 Cerv"/>
      <sheetName val="PLAN SAC Cerveja"/>
      <sheetName val="PLAN SAC RefrigeNanc"/>
      <sheetName val="Relatório SDG"/>
      <sheetName val="BaseCerv"/>
      <sheetName val="BaseNanc"/>
      <sheetName val="2001.04 Cerv"/>
      <sheetName val="Farol SAC Cerveja"/>
      <sheetName val="2001.04 Nanc"/>
      <sheetName val="Farol SAC Refrigenanc"/>
      <sheetName val=""/>
      <sheetName val="MOL"/>
      <sheetName val="StartSheet"/>
      <sheetName val="CLASIFICACION DE AI"/>
      <sheetName val="Cover &amp; Parameters"/>
      <sheetName val="Share Price 2002"/>
      <sheetName val="Dados_BLP3"/>
      <sheetName val="CDI_Acumulado3"/>
      <sheetName val="Brazil_Sovereign2"/>
      <sheetName val="Benchmark_BLPV22"/>
      <sheetName val="Base_PEF1"/>
      <sheetName val="TARJETAS_BLANCAS1"/>
      <sheetName val="2001_10_Cerv"/>
      <sheetName val="PLAN_SAC_Cerveja"/>
      <sheetName val="PLAN_SAC_RefrigeNanc"/>
      <sheetName val="Relatório_SDG"/>
      <sheetName val="2001_04_Cerv"/>
      <sheetName val="Farol_SAC_Cerveja"/>
      <sheetName val="2001_04_Nanc"/>
      <sheetName val="Farol_SAC_Refrigenanc"/>
      <sheetName val="CLASIFICACION_DE_AI"/>
      <sheetName val="Cover_&amp;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P247"/>
  <sheetViews>
    <sheetView showGridLines="0" tabSelected="1" zoomScale="80" zoomScaleNormal="80" workbookViewId="0">
      <selection activeCell="A2" sqref="A2"/>
    </sheetView>
  </sheetViews>
  <sheetFormatPr defaultRowHeight="11.65"/>
  <cols>
    <col min="1" max="1" width="14.46484375" style="2" customWidth="1"/>
    <col min="2" max="2" width="22.6640625" style="2" customWidth="1"/>
    <col min="3" max="4" width="10.6640625" style="2" customWidth="1"/>
    <col min="5" max="5" width="18.53125" style="2" bestFit="1" customWidth="1"/>
    <col min="6" max="6" width="16.33203125" style="2" bestFit="1" customWidth="1"/>
    <col min="7" max="7" width="11.86328125" style="2" customWidth="1"/>
    <col min="8" max="8" width="12.1328125" style="2" customWidth="1"/>
    <col min="9" max="9" width="12.33203125" style="2" bestFit="1" customWidth="1"/>
    <col min="10" max="10" width="11.19921875" style="2" customWidth="1"/>
    <col min="11" max="11" width="13.796875" style="2" bestFit="1" customWidth="1"/>
    <col min="12" max="15" width="12.33203125" style="2" bestFit="1" customWidth="1"/>
    <col min="16" max="16" width="10.46484375" style="2" bestFit="1" customWidth="1"/>
    <col min="17" max="241" width="8.86328125" style="2"/>
    <col min="242" max="242" width="14.46484375" style="2" customWidth="1"/>
    <col min="243" max="243" width="23" style="2" customWidth="1"/>
    <col min="244" max="246" width="10.6640625" style="2" customWidth="1"/>
    <col min="247" max="247" width="11.6640625" style="2" customWidth="1"/>
    <col min="248" max="248" width="12.33203125" style="2" customWidth="1"/>
    <col min="249" max="249" width="23" style="2" bestFit="1" customWidth="1"/>
    <col min="250" max="497" width="8.86328125" style="2"/>
    <col min="498" max="498" width="14.46484375" style="2" customWidth="1"/>
    <col min="499" max="499" width="23" style="2" customWidth="1"/>
    <col min="500" max="502" width="10.6640625" style="2" customWidth="1"/>
    <col min="503" max="503" width="11.6640625" style="2" customWidth="1"/>
    <col min="504" max="504" width="12.33203125" style="2" customWidth="1"/>
    <col min="505" max="505" width="23" style="2" bestFit="1" customWidth="1"/>
    <col min="506" max="753" width="8.86328125" style="2"/>
    <col min="754" max="754" width="14.46484375" style="2" customWidth="1"/>
    <col min="755" max="755" width="23" style="2" customWidth="1"/>
    <col min="756" max="758" width="10.6640625" style="2" customWidth="1"/>
    <col min="759" max="759" width="11.6640625" style="2" customWidth="1"/>
    <col min="760" max="760" width="12.33203125" style="2" customWidth="1"/>
    <col min="761" max="761" width="23" style="2" bestFit="1" customWidth="1"/>
    <col min="762" max="1009" width="8.86328125" style="2"/>
    <col min="1010" max="1010" width="14.46484375" style="2" customWidth="1"/>
    <col min="1011" max="1011" width="23" style="2" customWidth="1"/>
    <col min="1012" max="1014" width="10.6640625" style="2" customWidth="1"/>
    <col min="1015" max="1015" width="11.6640625" style="2" customWidth="1"/>
    <col min="1016" max="1016" width="12.33203125" style="2" customWidth="1"/>
    <col min="1017" max="1017" width="23" style="2" bestFit="1" customWidth="1"/>
    <col min="1018" max="1265" width="8.86328125" style="2"/>
    <col min="1266" max="1266" width="14.46484375" style="2" customWidth="1"/>
    <col min="1267" max="1267" width="23" style="2" customWidth="1"/>
    <col min="1268" max="1270" width="10.6640625" style="2" customWidth="1"/>
    <col min="1271" max="1271" width="11.6640625" style="2" customWidth="1"/>
    <col min="1272" max="1272" width="12.33203125" style="2" customWidth="1"/>
    <col min="1273" max="1273" width="23" style="2" bestFit="1" customWidth="1"/>
    <col min="1274" max="1521" width="8.86328125" style="2"/>
    <col min="1522" max="1522" width="14.46484375" style="2" customWidth="1"/>
    <col min="1523" max="1523" width="23" style="2" customWidth="1"/>
    <col min="1524" max="1526" width="10.6640625" style="2" customWidth="1"/>
    <col min="1527" max="1527" width="11.6640625" style="2" customWidth="1"/>
    <col min="1528" max="1528" width="12.33203125" style="2" customWidth="1"/>
    <col min="1529" max="1529" width="23" style="2" bestFit="1" customWidth="1"/>
    <col min="1530" max="1777" width="8.86328125" style="2"/>
    <col min="1778" max="1778" width="14.46484375" style="2" customWidth="1"/>
    <col min="1779" max="1779" width="23" style="2" customWidth="1"/>
    <col min="1780" max="1782" width="10.6640625" style="2" customWidth="1"/>
    <col min="1783" max="1783" width="11.6640625" style="2" customWidth="1"/>
    <col min="1784" max="1784" width="12.33203125" style="2" customWidth="1"/>
    <col min="1785" max="1785" width="23" style="2" bestFit="1" customWidth="1"/>
    <col min="1786" max="2033" width="8.86328125" style="2"/>
    <col min="2034" max="2034" width="14.46484375" style="2" customWidth="1"/>
    <col min="2035" max="2035" width="23" style="2" customWidth="1"/>
    <col min="2036" max="2038" width="10.6640625" style="2" customWidth="1"/>
    <col min="2039" max="2039" width="11.6640625" style="2" customWidth="1"/>
    <col min="2040" max="2040" width="12.33203125" style="2" customWidth="1"/>
    <col min="2041" max="2041" width="23" style="2" bestFit="1" customWidth="1"/>
    <col min="2042" max="2289" width="8.86328125" style="2"/>
    <col min="2290" max="2290" width="14.46484375" style="2" customWidth="1"/>
    <col min="2291" max="2291" width="23" style="2" customWidth="1"/>
    <col min="2292" max="2294" width="10.6640625" style="2" customWidth="1"/>
    <col min="2295" max="2295" width="11.6640625" style="2" customWidth="1"/>
    <col min="2296" max="2296" width="12.33203125" style="2" customWidth="1"/>
    <col min="2297" max="2297" width="23" style="2" bestFit="1" customWidth="1"/>
    <col min="2298" max="2545" width="8.86328125" style="2"/>
    <col min="2546" max="2546" width="14.46484375" style="2" customWidth="1"/>
    <col min="2547" max="2547" width="23" style="2" customWidth="1"/>
    <col min="2548" max="2550" width="10.6640625" style="2" customWidth="1"/>
    <col min="2551" max="2551" width="11.6640625" style="2" customWidth="1"/>
    <col min="2552" max="2552" width="12.33203125" style="2" customWidth="1"/>
    <col min="2553" max="2553" width="23" style="2" bestFit="1" customWidth="1"/>
    <col min="2554" max="2801" width="8.86328125" style="2"/>
    <col min="2802" max="2802" width="14.46484375" style="2" customWidth="1"/>
    <col min="2803" max="2803" width="23" style="2" customWidth="1"/>
    <col min="2804" max="2806" width="10.6640625" style="2" customWidth="1"/>
    <col min="2807" max="2807" width="11.6640625" style="2" customWidth="1"/>
    <col min="2808" max="2808" width="12.33203125" style="2" customWidth="1"/>
    <col min="2809" max="2809" width="23" style="2" bestFit="1" customWidth="1"/>
    <col min="2810" max="3057" width="8.86328125" style="2"/>
    <col min="3058" max="3058" width="14.46484375" style="2" customWidth="1"/>
    <col min="3059" max="3059" width="23" style="2" customWidth="1"/>
    <col min="3060" max="3062" width="10.6640625" style="2" customWidth="1"/>
    <col min="3063" max="3063" width="11.6640625" style="2" customWidth="1"/>
    <col min="3064" max="3064" width="12.33203125" style="2" customWidth="1"/>
    <col min="3065" max="3065" width="23" style="2" bestFit="1" customWidth="1"/>
    <col min="3066" max="3313" width="8.86328125" style="2"/>
    <col min="3314" max="3314" width="14.46484375" style="2" customWidth="1"/>
    <col min="3315" max="3315" width="23" style="2" customWidth="1"/>
    <col min="3316" max="3318" width="10.6640625" style="2" customWidth="1"/>
    <col min="3319" max="3319" width="11.6640625" style="2" customWidth="1"/>
    <col min="3320" max="3320" width="12.33203125" style="2" customWidth="1"/>
    <col min="3321" max="3321" width="23" style="2" bestFit="1" customWidth="1"/>
    <col min="3322" max="3569" width="8.86328125" style="2"/>
    <col min="3570" max="3570" width="14.46484375" style="2" customWidth="1"/>
    <col min="3571" max="3571" width="23" style="2" customWidth="1"/>
    <col min="3572" max="3574" width="10.6640625" style="2" customWidth="1"/>
    <col min="3575" max="3575" width="11.6640625" style="2" customWidth="1"/>
    <col min="3576" max="3576" width="12.33203125" style="2" customWidth="1"/>
    <col min="3577" max="3577" width="23" style="2" bestFit="1" customWidth="1"/>
    <col min="3578" max="3825" width="8.86328125" style="2"/>
    <col min="3826" max="3826" width="14.46484375" style="2" customWidth="1"/>
    <col min="3827" max="3827" width="23" style="2" customWidth="1"/>
    <col min="3828" max="3830" width="10.6640625" style="2" customWidth="1"/>
    <col min="3831" max="3831" width="11.6640625" style="2" customWidth="1"/>
    <col min="3832" max="3832" width="12.33203125" style="2" customWidth="1"/>
    <col min="3833" max="3833" width="23" style="2" bestFit="1" customWidth="1"/>
    <col min="3834" max="4081" width="8.86328125" style="2"/>
    <col min="4082" max="4082" width="14.46484375" style="2" customWidth="1"/>
    <col min="4083" max="4083" width="23" style="2" customWidth="1"/>
    <col min="4084" max="4086" width="10.6640625" style="2" customWidth="1"/>
    <col min="4087" max="4087" width="11.6640625" style="2" customWidth="1"/>
    <col min="4088" max="4088" width="12.33203125" style="2" customWidth="1"/>
    <col min="4089" max="4089" width="23" style="2" bestFit="1" customWidth="1"/>
    <col min="4090" max="4337" width="8.86328125" style="2"/>
    <col min="4338" max="4338" width="14.46484375" style="2" customWidth="1"/>
    <col min="4339" max="4339" width="23" style="2" customWidth="1"/>
    <col min="4340" max="4342" width="10.6640625" style="2" customWidth="1"/>
    <col min="4343" max="4343" width="11.6640625" style="2" customWidth="1"/>
    <col min="4344" max="4344" width="12.33203125" style="2" customWidth="1"/>
    <col min="4345" max="4345" width="23" style="2" bestFit="1" customWidth="1"/>
    <col min="4346" max="4593" width="8.86328125" style="2"/>
    <col min="4594" max="4594" width="14.46484375" style="2" customWidth="1"/>
    <col min="4595" max="4595" width="23" style="2" customWidth="1"/>
    <col min="4596" max="4598" width="10.6640625" style="2" customWidth="1"/>
    <col min="4599" max="4599" width="11.6640625" style="2" customWidth="1"/>
    <col min="4600" max="4600" width="12.33203125" style="2" customWidth="1"/>
    <col min="4601" max="4601" width="23" style="2" bestFit="1" customWidth="1"/>
    <col min="4602" max="4849" width="8.86328125" style="2"/>
    <col min="4850" max="4850" width="14.46484375" style="2" customWidth="1"/>
    <col min="4851" max="4851" width="23" style="2" customWidth="1"/>
    <col min="4852" max="4854" width="10.6640625" style="2" customWidth="1"/>
    <col min="4855" max="4855" width="11.6640625" style="2" customWidth="1"/>
    <col min="4856" max="4856" width="12.33203125" style="2" customWidth="1"/>
    <col min="4857" max="4857" width="23" style="2" bestFit="1" customWidth="1"/>
    <col min="4858" max="5105" width="8.86328125" style="2"/>
    <col min="5106" max="5106" width="14.46484375" style="2" customWidth="1"/>
    <col min="5107" max="5107" width="23" style="2" customWidth="1"/>
    <col min="5108" max="5110" width="10.6640625" style="2" customWidth="1"/>
    <col min="5111" max="5111" width="11.6640625" style="2" customWidth="1"/>
    <col min="5112" max="5112" width="12.33203125" style="2" customWidth="1"/>
    <col min="5113" max="5113" width="23" style="2" bestFit="1" customWidth="1"/>
    <col min="5114" max="5361" width="8.86328125" style="2"/>
    <col min="5362" max="5362" width="14.46484375" style="2" customWidth="1"/>
    <col min="5363" max="5363" width="23" style="2" customWidth="1"/>
    <col min="5364" max="5366" width="10.6640625" style="2" customWidth="1"/>
    <col min="5367" max="5367" width="11.6640625" style="2" customWidth="1"/>
    <col min="5368" max="5368" width="12.33203125" style="2" customWidth="1"/>
    <col min="5369" max="5369" width="23" style="2" bestFit="1" customWidth="1"/>
    <col min="5370" max="5617" width="8.86328125" style="2"/>
    <col min="5618" max="5618" width="14.46484375" style="2" customWidth="1"/>
    <col min="5619" max="5619" width="23" style="2" customWidth="1"/>
    <col min="5620" max="5622" width="10.6640625" style="2" customWidth="1"/>
    <col min="5623" max="5623" width="11.6640625" style="2" customWidth="1"/>
    <col min="5624" max="5624" width="12.33203125" style="2" customWidth="1"/>
    <col min="5625" max="5625" width="23" style="2" bestFit="1" customWidth="1"/>
    <col min="5626" max="5873" width="8.86328125" style="2"/>
    <col min="5874" max="5874" width="14.46484375" style="2" customWidth="1"/>
    <col min="5875" max="5875" width="23" style="2" customWidth="1"/>
    <col min="5876" max="5878" width="10.6640625" style="2" customWidth="1"/>
    <col min="5879" max="5879" width="11.6640625" style="2" customWidth="1"/>
    <col min="5880" max="5880" width="12.33203125" style="2" customWidth="1"/>
    <col min="5881" max="5881" width="23" style="2" bestFit="1" customWidth="1"/>
    <col min="5882" max="6129" width="8.86328125" style="2"/>
    <col min="6130" max="6130" width="14.46484375" style="2" customWidth="1"/>
    <col min="6131" max="6131" width="23" style="2" customWidth="1"/>
    <col min="6132" max="6134" width="10.6640625" style="2" customWidth="1"/>
    <col min="6135" max="6135" width="11.6640625" style="2" customWidth="1"/>
    <col min="6136" max="6136" width="12.33203125" style="2" customWidth="1"/>
    <col min="6137" max="6137" width="23" style="2" bestFit="1" customWidth="1"/>
    <col min="6138" max="6385" width="8.86328125" style="2"/>
    <col min="6386" max="6386" width="14.46484375" style="2" customWidth="1"/>
    <col min="6387" max="6387" width="23" style="2" customWidth="1"/>
    <col min="6388" max="6390" width="10.6640625" style="2" customWidth="1"/>
    <col min="6391" max="6391" width="11.6640625" style="2" customWidth="1"/>
    <col min="6392" max="6392" width="12.33203125" style="2" customWidth="1"/>
    <col min="6393" max="6393" width="23" style="2" bestFit="1" customWidth="1"/>
    <col min="6394" max="6641" width="8.86328125" style="2"/>
    <col min="6642" max="6642" width="14.46484375" style="2" customWidth="1"/>
    <col min="6643" max="6643" width="23" style="2" customWidth="1"/>
    <col min="6644" max="6646" width="10.6640625" style="2" customWidth="1"/>
    <col min="6647" max="6647" width="11.6640625" style="2" customWidth="1"/>
    <col min="6648" max="6648" width="12.33203125" style="2" customWidth="1"/>
    <col min="6649" max="6649" width="23" style="2" bestFit="1" customWidth="1"/>
    <col min="6650" max="6897" width="8.86328125" style="2"/>
    <col min="6898" max="6898" width="14.46484375" style="2" customWidth="1"/>
    <col min="6899" max="6899" width="23" style="2" customWidth="1"/>
    <col min="6900" max="6902" width="10.6640625" style="2" customWidth="1"/>
    <col min="6903" max="6903" width="11.6640625" style="2" customWidth="1"/>
    <col min="6904" max="6904" width="12.33203125" style="2" customWidth="1"/>
    <col min="6905" max="6905" width="23" style="2" bestFit="1" customWidth="1"/>
    <col min="6906" max="7153" width="8.86328125" style="2"/>
    <col min="7154" max="7154" width="14.46484375" style="2" customWidth="1"/>
    <col min="7155" max="7155" width="23" style="2" customWidth="1"/>
    <col min="7156" max="7158" width="10.6640625" style="2" customWidth="1"/>
    <col min="7159" max="7159" width="11.6640625" style="2" customWidth="1"/>
    <col min="7160" max="7160" width="12.33203125" style="2" customWidth="1"/>
    <col min="7161" max="7161" width="23" style="2" bestFit="1" customWidth="1"/>
    <col min="7162" max="7409" width="8.86328125" style="2"/>
    <col min="7410" max="7410" width="14.46484375" style="2" customWidth="1"/>
    <col min="7411" max="7411" width="23" style="2" customWidth="1"/>
    <col min="7412" max="7414" width="10.6640625" style="2" customWidth="1"/>
    <col min="7415" max="7415" width="11.6640625" style="2" customWidth="1"/>
    <col min="7416" max="7416" width="12.33203125" style="2" customWidth="1"/>
    <col min="7417" max="7417" width="23" style="2" bestFit="1" customWidth="1"/>
    <col min="7418" max="7665" width="8.86328125" style="2"/>
    <col min="7666" max="7666" width="14.46484375" style="2" customWidth="1"/>
    <col min="7667" max="7667" width="23" style="2" customWidth="1"/>
    <col min="7668" max="7670" width="10.6640625" style="2" customWidth="1"/>
    <col min="7671" max="7671" width="11.6640625" style="2" customWidth="1"/>
    <col min="7672" max="7672" width="12.33203125" style="2" customWidth="1"/>
    <col min="7673" max="7673" width="23" style="2" bestFit="1" customWidth="1"/>
    <col min="7674" max="7921" width="8.86328125" style="2"/>
    <col min="7922" max="7922" width="14.46484375" style="2" customWidth="1"/>
    <col min="7923" max="7923" width="23" style="2" customWidth="1"/>
    <col min="7924" max="7926" width="10.6640625" style="2" customWidth="1"/>
    <col min="7927" max="7927" width="11.6640625" style="2" customWidth="1"/>
    <col min="7928" max="7928" width="12.33203125" style="2" customWidth="1"/>
    <col min="7929" max="7929" width="23" style="2" bestFit="1" customWidth="1"/>
    <col min="7930" max="8177" width="8.86328125" style="2"/>
    <col min="8178" max="8178" width="14.46484375" style="2" customWidth="1"/>
    <col min="8179" max="8179" width="23" style="2" customWidth="1"/>
    <col min="8180" max="8182" width="10.6640625" style="2" customWidth="1"/>
    <col min="8183" max="8183" width="11.6640625" style="2" customWidth="1"/>
    <col min="8184" max="8184" width="12.33203125" style="2" customWidth="1"/>
    <col min="8185" max="8185" width="23" style="2" bestFit="1" customWidth="1"/>
    <col min="8186" max="8433" width="8.86328125" style="2"/>
    <col min="8434" max="8434" width="14.46484375" style="2" customWidth="1"/>
    <col min="8435" max="8435" width="23" style="2" customWidth="1"/>
    <col min="8436" max="8438" width="10.6640625" style="2" customWidth="1"/>
    <col min="8439" max="8439" width="11.6640625" style="2" customWidth="1"/>
    <col min="8440" max="8440" width="12.33203125" style="2" customWidth="1"/>
    <col min="8441" max="8441" width="23" style="2" bestFit="1" customWidth="1"/>
    <col min="8442" max="8689" width="8.86328125" style="2"/>
    <col min="8690" max="8690" width="14.46484375" style="2" customWidth="1"/>
    <col min="8691" max="8691" width="23" style="2" customWidth="1"/>
    <col min="8692" max="8694" width="10.6640625" style="2" customWidth="1"/>
    <col min="8695" max="8695" width="11.6640625" style="2" customWidth="1"/>
    <col min="8696" max="8696" width="12.33203125" style="2" customWidth="1"/>
    <col min="8697" max="8697" width="23" style="2" bestFit="1" customWidth="1"/>
    <col min="8698" max="8945" width="8.86328125" style="2"/>
    <col min="8946" max="8946" width="14.46484375" style="2" customWidth="1"/>
    <col min="8947" max="8947" width="23" style="2" customWidth="1"/>
    <col min="8948" max="8950" width="10.6640625" style="2" customWidth="1"/>
    <col min="8951" max="8951" width="11.6640625" style="2" customWidth="1"/>
    <col min="8952" max="8952" width="12.33203125" style="2" customWidth="1"/>
    <col min="8953" max="8953" width="23" style="2" bestFit="1" customWidth="1"/>
    <col min="8954" max="9201" width="8.86328125" style="2"/>
    <col min="9202" max="9202" width="14.46484375" style="2" customWidth="1"/>
    <col min="9203" max="9203" width="23" style="2" customWidth="1"/>
    <col min="9204" max="9206" width="10.6640625" style="2" customWidth="1"/>
    <col min="9207" max="9207" width="11.6640625" style="2" customWidth="1"/>
    <col min="9208" max="9208" width="12.33203125" style="2" customWidth="1"/>
    <col min="9209" max="9209" width="23" style="2" bestFit="1" customWidth="1"/>
    <col min="9210" max="9457" width="8.86328125" style="2"/>
    <col min="9458" max="9458" width="14.46484375" style="2" customWidth="1"/>
    <col min="9459" max="9459" width="23" style="2" customWidth="1"/>
    <col min="9460" max="9462" width="10.6640625" style="2" customWidth="1"/>
    <col min="9463" max="9463" width="11.6640625" style="2" customWidth="1"/>
    <col min="9464" max="9464" width="12.33203125" style="2" customWidth="1"/>
    <col min="9465" max="9465" width="23" style="2" bestFit="1" customWidth="1"/>
    <col min="9466" max="9713" width="8.86328125" style="2"/>
    <col min="9714" max="9714" width="14.46484375" style="2" customWidth="1"/>
    <col min="9715" max="9715" width="23" style="2" customWidth="1"/>
    <col min="9716" max="9718" width="10.6640625" style="2" customWidth="1"/>
    <col min="9719" max="9719" width="11.6640625" style="2" customWidth="1"/>
    <col min="9720" max="9720" width="12.33203125" style="2" customWidth="1"/>
    <col min="9721" max="9721" width="23" style="2" bestFit="1" customWidth="1"/>
    <col min="9722" max="9969" width="8.86328125" style="2"/>
    <col min="9970" max="9970" width="14.46484375" style="2" customWidth="1"/>
    <col min="9971" max="9971" width="23" style="2" customWidth="1"/>
    <col min="9972" max="9974" width="10.6640625" style="2" customWidth="1"/>
    <col min="9975" max="9975" width="11.6640625" style="2" customWidth="1"/>
    <col min="9976" max="9976" width="12.33203125" style="2" customWidth="1"/>
    <col min="9977" max="9977" width="23" style="2" bestFit="1" customWidth="1"/>
    <col min="9978" max="10225" width="8.86328125" style="2"/>
    <col min="10226" max="10226" width="14.46484375" style="2" customWidth="1"/>
    <col min="10227" max="10227" width="23" style="2" customWidth="1"/>
    <col min="10228" max="10230" width="10.6640625" style="2" customWidth="1"/>
    <col min="10231" max="10231" width="11.6640625" style="2" customWidth="1"/>
    <col min="10232" max="10232" width="12.33203125" style="2" customWidth="1"/>
    <col min="10233" max="10233" width="23" style="2" bestFit="1" customWidth="1"/>
    <col min="10234" max="10481" width="8.86328125" style="2"/>
    <col min="10482" max="10482" width="14.46484375" style="2" customWidth="1"/>
    <col min="10483" max="10483" width="23" style="2" customWidth="1"/>
    <col min="10484" max="10486" width="10.6640625" style="2" customWidth="1"/>
    <col min="10487" max="10487" width="11.6640625" style="2" customWidth="1"/>
    <col min="10488" max="10488" width="12.33203125" style="2" customWidth="1"/>
    <col min="10489" max="10489" width="23" style="2" bestFit="1" customWidth="1"/>
    <col min="10490" max="10737" width="8.86328125" style="2"/>
    <col min="10738" max="10738" width="14.46484375" style="2" customWidth="1"/>
    <col min="10739" max="10739" width="23" style="2" customWidth="1"/>
    <col min="10740" max="10742" width="10.6640625" style="2" customWidth="1"/>
    <col min="10743" max="10743" width="11.6640625" style="2" customWidth="1"/>
    <col min="10744" max="10744" width="12.33203125" style="2" customWidth="1"/>
    <col min="10745" max="10745" width="23" style="2" bestFit="1" customWidth="1"/>
    <col min="10746" max="10993" width="8.86328125" style="2"/>
    <col min="10994" max="10994" width="14.46484375" style="2" customWidth="1"/>
    <col min="10995" max="10995" width="23" style="2" customWidth="1"/>
    <col min="10996" max="10998" width="10.6640625" style="2" customWidth="1"/>
    <col min="10999" max="10999" width="11.6640625" style="2" customWidth="1"/>
    <col min="11000" max="11000" width="12.33203125" style="2" customWidth="1"/>
    <col min="11001" max="11001" width="23" style="2" bestFit="1" customWidth="1"/>
    <col min="11002" max="11249" width="8.86328125" style="2"/>
    <col min="11250" max="11250" width="14.46484375" style="2" customWidth="1"/>
    <col min="11251" max="11251" width="23" style="2" customWidth="1"/>
    <col min="11252" max="11254" width="10.6640625" style="2" customWidth="1"/>
    <col min="11255" max="11255" width="11.6640625" style="2" customWidth="1"/>
    <col min="11256" max="11256" width="12.33203125" style="2" customWidth="1"/>
    <col min="11257" max="11257" width="23" style="2" bestFit="1" customWidth="1"/>
    <col min="11258" max="11505" width="8.86328125" style="2"/>
    <col min="11506" max="11506" width="14.46484375" style="2" customWidth="1"/>
    <col min="11507" max="11507" width="23" style="2" customWidth="1"/>
    <col min="11508" max="11510" width="10.6640625" style="2" customWidth="1"/>
    <col min="11511" max="11511" width="11.6640625" style="2" customWidth="1"/>
    <col min="11512" max="11512" width="12.33203125" style="2" customWidth="1"/>
    <col min="11513" max="11513" width="23" style="2" bestFit="1" customWidth="1"/>
    <col min="11514" max="11761" width="8.86328125" style="2"/>
    <col min="11762" max="11762" width="14.46484375" style="2" customWidth="1"/>
    <col min="11763" max="11763" width="23" style="2" customWidth="1"/>
    <col min="11764" max="11766" width="10.6640625" style="2" customWidth="1"/>
    <col min="11767" max="11767" width="11.6640625" style="2" customWidth="1"/>
    <col min="11768" max="11768" width="12.33203125" style="2" customWidth="1"/>
    <col min="11769" max="11769" width="23" style="2" bestFit="1" customWidth="1"/>
    <col min="11770" max="12017" width="8.86328125" style="2"/>
    <col min="12018" max="12018" width="14.46484375" style="2" customWidth="1"/>
    <col min="12019" max="12019" width="23" style="2" customWidth="1"/>
    <col min="12020" max="12022" width="10.6640625" style="2" customWidth="1"/>
    <col min="12023" max="12023" width="11.6640625" style="2" customWidth="1"/>
    <col min="12024" max="12024" width="12.33203125" style="2" customWidth="1"/>
    <col min="12025" max="12025" width="23" style="2" bestFit="1" customWidth="1"/>
    <col min="12026" max="12273" width="8.86328125" style="2"/>
    <col min="12274" max="12274" width="14.46484375" style="2" customWidth="1"/>
    <col min="12275" max="12275" width="23" style="2" customWidth="1"/>
    <col min="12276" max="12278" width="10.6640625" style="2" customWidth="1"/>
    <col min="12279" max="12279" width="11.6640625" style="2" customWidth="1"/>
    <col min="12280" max="12280" width="12.33203125" style="2" customWidth="1"/>
    <col min="12281" max="12281" width="23" style="2" bestFit="1" customWidth="1"/>
    <col min="12282" max="12529" width="8.86328125" style="2"/>
    <col min="12530" max="12530" width="14.46484375" style="2" customWidth="1"/>
    <col min="12531" max="12531" width="23" style="2" customWidth="1"/>
    <col min="12532" max="12534" width="10.6640625" style="2" customWidth="1"/>
    <col min="12535" max="12535" width="11.6640625" style="2" customWidth="1"/>
    <col min="12536" max="12536" width="12.33203125" style="2" customWidth="1"/>
    <col min="12537" max="12537" width="23" style="2" bestFit="1" customWidth="1"/>
    <col min="12538" max="12785" width="8.86328125" style="2"/>
    <col min="12786" max="12786" width="14.46484375" style="2" customWidth="1"/>
    <col min="12787" max="12787" width="23" style="2" customWidth="1"/>
    <col min="12788" max="12790" width="10.6640625" style="2" customWidth="1"/>
    <col min="12791" max="12791" width="11.6640625" style="2" customWidth="1"/>
    <col min="12792" max="12792" width="12.33203125" style="2" customWidth="1"/>
    <col min="12793" max="12793" width="23" style="2" bestFit="1" customWidth="1"/>
    <col min="12794" max="13041" width="8.86328125" style="2"/>
    <col min="13042" max="13042" width="14.46484375" style="2" customWidth="1"/>
    <col min="13043" max="13043" width="23" style="2" customWidth="1"/>
    <col min="13044" max="13046" width="10.6640625" style="2" customWidth="1"/>
    <col min="13047" max="13047" width="11.6640625" style="2" customWidth="1"/>
    <col min="13048" max="13048" width="12.33203125" style="2" customWidth="1"/>
    <col min="13049" max="13049" width="23" style="2" bestFit="1" customWidth="1"/>
    <col min="13050" max="13297" width="8.86328125" style="2"/>
    <col min="13298" max="13298" width="14.46484375" style="2" customWidth="1"/>
    <col min="13299" max="13299" width="23" style="2" customWidth="1"/>
    <col min="13300" max="13302" width="10.6640625" style="2" customWidth="1"/>
    <col min="13303" max="13303" width="11.6640625" style="2" customWidth="1"/>
    <col min="13304" max="13304" width="12.33203125" style="2" customWidth="1"/>
    <col min="13305" max="13305" width="23" style="2" bestFit="1" customWidth="1"/>
    <col min="13306" max="13553" width="8.86328125" style="2"/>
    <col min="13554" max="13554" width="14.46484375" style="2" customWidth="1"/>
    <col min="13555" max="13555" width="23" style="2" customWidth="1"/>
    <col min="13556" max="13558" width="10.6640625" style="2" customWidth="1"/>
    <col min="13559" max="13559" width="11.6640625" style="2" customWidth="1"/>
    <col min="13560" max="13560" width="12.33203125" style="2" customWidth="1"/>
    <col min="13561" max="13561" width="23" style="2" bestFit="1" customWidth="1"/>
    <col min="13562" max="13809" width="8.86328125" style="2"/>
    <col min="13810" max="13810" width="14.46484375" style="2" customWidth="1"/>
    <col min="13811" max="13811" width="23" style="2" customWidth="1"/>
    <col min="13812" max="13814" width="10.6640625" style="2" customWidth="1"/>
    <col min="13815" max="13815" width="11.6640625" style="2" customWidth="1"/>
    <col min="13816" max="13816" width="12.33203125" style="2" customWidth="1"/>
    <col min="13817" max="13817" width="23" style="2" bestFit="1" customWidth="1"/>
    <col min="13818" max="14065" width="8.86328125" style="2"/>
    <col min="14066" max="14066" width="14.46484375" style="2" customWidth="1"/>
    <col min="14067" max="14067" width="23" style="2" customWidth="1"/>
    <col min="14068" max="14070" width="10.6640625" style="2" customWidth="1"/>
    <col min="14071" max="14071" width="11.6640625" style="2" customWidth="1"/>
    <col min="14072" max="14072" width="12.33203125" style="2" customWidth="1"/>
    <col min="14073" max="14073" width="23" style="2" bestFit="1" customWidth="1"/>
    <col min="14074" max="14321" width="8.86328125" style="2"/>
    <col min="14322" max="14322" width="14.46484375" style="2" customWidth="1"/>
    <col min="14323" max="14323" width="23" style="2" customWidth="1"/>
    <col min="14324" max="14326" width="10.6640625" style="2" customWidth="1"/>
    <col min="14327" max="14327" width="11.6640625" style="2" customWidth="1"/>
    <col min="14328" max="14328" width="12.33203125" style="2" customWidth="1"/>
    <col min="14329" max="14329" width="23" style="2" bestFit="1" customWidth="1"/>
    <col min="14330" max="14577" width="8.86328125" style="2"/>
    <col min="14578" max="14578" width="14.46484375" style="2" customWidth="1"/>
    <col min="14579" max="14579" width="23" style="2" customWidth="1"/>
    <col min="14580" max="14582" width="10.6640625" style="2" customWidth="1"/>
    <col min="14583" max="14583" width="11.6640625" style="2" customWidth="1"/>
    <col min="14584" max="14584" width="12.33203125" style="2" customWidth="1"/>
    <col min="14585" max="14585" width="23" style="2" bestFit="1" customWidth="1"/>
    <col min="14586" max="14833" width="8.86328125" style="2"/>
    <col min="14834" max="14834" width="14.46484375" style="2" customWidth="1"/>
    <col min="14835" max="14835" width="23" style="2" customWidth="1"/>
    <col min="14836" max="14838" width="10.6640625" style="2" customWidth="1"/>
    <col min="14839" max="14839" width="11.6640625" style="2" customWidth="1"/>
    <col min="14840" max="14840" width="12.33203125" style="2" customWidth="1"/>
    <col min="14841" max="14841" width="23" style="2" bestFit="1" customWidth="1"/>
    <col min="14842" max="15089" width="8.86328125" style="2"/>
    <col min="15090" max="15090" width="14.46484375" style="2" customWidth="1"/>
    <col min="15091" max="15091" width="23" style="2" customWidth="1"/>
    <col min="15092" max="15094" width="10.6640625" style="2" customWidth="1"/>
    <col min="15095" max="15095" width="11.6640625" style="2" customWidth="1"/>
    <col min="15096" max="15096" width="12.33203125" style="2" customWidth="1"/>
    <col min="15097" max="15097" width="23" style="2" bestFit="1" customWidth="1"/>
    <col min="15098" max="15345" width="8.86328125" style="2"/>
    <col min="15346" max="15346" width="14.46484375" style="2" customWidth="1"/>
    <col min="15347" max="15347" width="23" style="2" customWidth="1"/>
    <col min="15348" max="15350" width="10.6640625" style="2" customWidth="1"/>
    <col min="15351" max="15351" width="11.6640625" style="2" customWidth="1"/>
    <col min="15352" max="15352" width="12.33203125" style="2" customWidth="1"/>
    <col min="15353" max="15353" width="23" style="2" bestFit="1" customWidth="1"/>
    <col min="15354" max="15601" width="8.86328125" style="2"/>
    <col min="15602" max="15602" width="14.46484375" style="2" customWidth="1"/>
    <col min="15603" max="15603" width="23" style="2" customWidth="1"/>
    <col min="15604" max="15606" width="10.6640625" style="2" customWidth="1"/>
    <col min="15607" max="15607" width="11.6640625" style="2" customWidth="1"/>
    <col min="15608" max="15608" width="12.33203125" style="2" customWidth="1"/>
    <col min="15609" max="15609" width="23" style="2" bestFit="1" customWidth="1"/>
    <col min="15610" max="15857" width="8.86328125" style="2"/>
    <col min="15858" max="15858" width="14.46484375" style="2" customWidth="1"/>
    <col min="15859" max="15859" width="23" style="2" customWidth="1"/>
    <col min="15860" max="15862" width="10.6640625" style="2" customWidth="1"/>
    <col min="15863" max="15863" width="11.6640625" style="2" customWidth="1"/>
    <col min="15864" max="15864" width="12.33203125" style="2" customWidth="1"/>
    <col min="15865" max="15865" width="23" style="2" bestFit="1" customWidth="1"/>
    <col min="15866" max="16113" width="8.86328125" style="2"/>
    <col min="16114" max="16114" width="14.46484375" style="2" customWidth="1"/>
    <col min="16115" max="16115" width="23" style="2" customWidth="1"/>
    <col min="16116" max="16118" width="10.6640625" style="2" customWidth="1"/>
    <col min="16119" max="16119" width="11.6640625" style="2" customWidth="1"/>
    <col min="16120" max="16120" width="12.33203125" style="2" customWidth="1"/>
    <col min="16121" max="16121" width="23" style="2" bestFit="1" customWidth="1"/>
    <col min="16122" max="16369" width="8.86328125" style="2"/>
    <col min="16370" max="16384" width="9.1328125" style="2" customWidth="1"/>
  </cols>
  <sheetData>
    <row r="1" spans="1:16" ht="15.75" thickBot="1">
      <c r="A1" s="3" t="s">
        <v>27</v>
      </c>
      <c r="B1" s="1"/>
      <c r="C1" s="31" t="s">
        <v>18</v>
      </c>
      <c r="E1" s="1"/>
      <c r="I1" s="4"/>
      <c r="K1" s="5"/>
      <c r="L1" s="6"/>
      <c r="M1" s="6"/>
      <c r="N1" s="6"/>
      <c r="O1" s="6"/>
      <c r="P1" s="6"/>
    </row>
    <row r="2" spans="1:16" ht="14.65" thickBot="1">
      <c r="A2" s="1"/>
      <c r="B2" s="33" t="s">
        <v>0</v>
      </c>
      <c r="C2" s="34" t="s">
        <v>7</v>
      </c>
      <c r="D2" s="34" t="s">
        <v>8</v>
      </c>
      <c r="E2" s="35" t="s">
        <v>9</v>
      </c>
      <c r="F2" s="36" t="s">
        <v>10</v>
      </c>
      <c r="K2" s="5"/>
      <c r="L2" s="6"/>
      <c r="M2" s="6"/>
      <c r="N2" s="6"/>
      <c r="O2" s="6"/>
      <c r="P2" s="6"/>
    </row>
    <row r="3" spans="1:16" ht="15.4">
      <c r="A3" s="1"/>
      <c r="B3" s="25" t="s">
        <v>4</v>
      </c>
      <c r="C3" s="32">
        <v>1300</v>
      </c>
      <c r="D3" s="32">
        <v>1200</v>
      </c>
      <c r="E3" s="27">
        <f>D3/C3-1</f>
        <v>-7.6923076923076872E-2</v>
      </c>
      <c r="F3" s="38">
        <f t="shared" ref="F3:F5" si="0">D3-C3</f>
        <v>-100</v>
      </c>
      <c r="G3" s="30" t="s">
        <v>11</v>
      </c>
      <c r="H3" s="28" t="s">
        <v>12</v>
      </c>
      <c r="J3" s="7"/>
      <c r="K3" s="5"/>
      <c r="L3" s="6"/>
      <c r="M3" s="6"/>
      <c r="N3" s="6"/>
      <c r="O3" s="6"/>
      <c r="P3" s="6"/>
    </row>
    <row r="4" spans="1:16" ht="15.4">
      <c r="A4" s="1"/>
      <c r="B4" s="25" t="s">
        <v>1</v>
      </c>
      <c r="C4" s="32">
        <f>C3*16</f>
        <v>20800</v>
      </c>
      <c r="D4" s="32">
        <f>18*D3</f>
        <v>21600</v>
      </c>
      <c r="E4" s="27">
        <f>D4/C4-1</f>
        <v>3.8461538461538547E-2</v>
      </c>
      <c r="F4" s="38">
        <f t="shared" si="0"/>
        <v>800</v>
      </c>
      <c r="G4" s="30" t="s">
        <v>11</v>
      </c>
      <c r="H4" s="28" t="s">
        <v>15</v>
      </c>
      <c r="K4" s="5"/>
    </row>
    <row r="5" spans="1:16" ht="15.75" thickBot="1">
      <c r="A5" s="1"/>
      <c r="B5" s="25" t="s">
        <v>21</v>
      </c>
      <c r="C5" s="32">
        <f>-5*C3</f>
        <v>-6500</v>
      </c>
      <c r="D5" s="32">
        <f>-5.5*D3</f>
        <v>-6600</v>
      </c>
      <c r="E5" s="27">
        <f>-(D5/C5-1)</f>
        <v>-1.538461538461533E-2</v>
      </c>
      <c r="F5" s="38">
        <f t="shared" si="0"/>
        <v>-100</v>
      </c>
      <c r="G5" s="30" t="s">
        <v>11</v>
      </c>
      <c r="H5" s="28" t="s">
        <v>13</v>
      </c>
      <c r="K5" s="5"/>
    </row>
    <row r="6" spans="1:16" ht="15.75" thickBot="1">
      <c r="A6" s="8"/>
      <c r="B6" s="26" t="s">
        <v>16</v>
      </c>
      <c r="C6" s="44">
        <f>C5+C4</f>
        <v>14300</v>
      </c>
      <c r="D6" s="44">
        <f>D5+D4</f>
        <v>15000</v>
      </c>
      <c r="E6" s="45">
        <f>D6/C6-1</f>
        <v>4.8951048951048959E-2</v>
      </c>
      <c r="F6" s="46">
        <f>D6-C6</f>
        <v>700</v>
      </c>
      <c r="G6" s="30" t="s">
        <v>11</v>
      </c>
      <c r="H6" s="29" t="s">
        <v>17</v>
      </c>
      <c r="I6" s="6"/>
    </row>
    <row r="7" spans="1:16" ht="14.25">
      <c r="A7" s="1"/>
      <c r="B7" s="1"/>
      <c r="C7" s="9"/>
      <c r="D7" s="9"/>
      <c r="E7" s="1"/>
      <c r="F7" s="1"/>
      <c r="G7" s="1"/>
    </row>
    <row r="8" spans="1:16" ht="14.25">
      <c r="A8" s="1"/>
      <c r="B8" s="1"/>
      <c r="C8" s="9"/>
      <c r="D8" s="9"/>
      <c r="E8" s="1"/>
      <c r="F8" s="1"/>
      <c r="G8" s="1"/>
    </row>
    <row r="9" spans="1:16" ht="13.15">
      <c r="B9" s="40" t="s">
        <v>19</v>
      </c>
      <c r="C9" s="41" t="s">
        <v>7</v>
      </c>
      <c r="D9" s="41" t="s">
        <v>8</v>
      </c>
      <c r="E9" s="41" t="s">
        <v>2</v>
      </c>
      <c r="F9" s="40" t="s">
        <v>23</v>
      </c>
    </row>
    <row r="10" spans="1:16" ht="12.75">
      <c r="B10" s="42" t="s">
        <v>20</v>
      </c>
      <c r="C10" s="10">
        <f>C4/C3</f>
        <v>16</v>
      </c>
      <c r="D10" s="10">
        <f>D4/D3</f>
        <v>18</v>
      </c>
      <c r="E10" s="37">
        <f>D10-C10</f>
        <v>2</v>
      </c>
      <c r="F10" s="11">
        <f>E10*D3</f>
        <v>2400</v>
      </c>
    </row>
    <row r="11" spans="1:16" ht="12.75">
      <c r="B11" s="42" t="s">
        <v>21</v>
      </c>
      <c r="C11" s="10">
        <f>C5/C3</f>
        <v>-5</v>
      </c>
      <c r="D11" s="10">
        <f>D5/D3</f>
        <v>-5.5</v>
      </c>
      <c r="E11" s="37">
        <f>D11-C11</f>
        <v>-0.5</v>
      </c>
      <c r="F11" s="11">
        <f>E11*D3</f>
        <v>-600</v>
      </c>
    </row>
    <row r="12" spans="1:16" ht="12.75">
      <c r="A12" s="1"/>
      <c r="B12" s="42" t="s">
        <v>26</v>
      </c>
      <c r="C12" s="10">
        <f>C6/C3</f>
        <v>11</v>
      </c>
      <c r="D12" s="10">
        <f>D6/D3</f>
        <v>12.5</v>
      </c>
      <c r="E12" s="37">
        <f>D12-C12</f>
        <v>1.5</v>
      </c>
      <c r="F12" s="11">
        <f>C12*F3</f>
        <v>-1100</v>
      </c>
    </row>
    <row r="13" spans="1:16" ht="12.75">
      <c r="A13" s="1"/>
      <c r="B13" s="1"/>
      <c r="C13" s="1"/>
      <c r="D13" s="1"/>
      <c r="E13" s="1"/>
      <c r="F13" s="1"/>
      <c r="G13" s="1"/>
    </row>
    <row r="14" spans="1:16">
      <c r="A14" s="12"/>
      <c r="B14" s="13" t="s">
        <v>24</v>
      </c>
      <c r="C14" s="14" t="str">
        <f>B3&amp;" impact"</f>
        <v>Volume impact</v>
      </c>
      <c r="D14" s="15" t="s">
        <v>3</v>
      </c>
      <c r="E14" s="15" t="s">
        <v>22</v>
      </c>
      <c r="F14" s="13" t="s">
        <v>25</v>
      </c>
    </row>
    <row r="15" spans="1:16">
      <c r="A15" s="12" t="s">
        <v>14</v>
      </c>
      <c r="B15" s="16">
        <f>C6</f>
        <v>14300</v>
      </c>
      <c r="C15" s="17">
        <f>IF(B17&lt;0,IF(C17&lt;0,B15+C17,B15),IF(C17&lt;0,B15+B17+C17,B15+B17))</f>
        <v>13200</v>
      </c>
      <c r="D15" s="17">
        <f t="shared" ref="D15:E15" si="1">IF(C17&lt;0,IF(D17&lt;0,C15+D17,C15),IF(D17&lt;0,C15+C17+D17,C15+C17))</f>
        <v>13200</v>
      </c>
      <c r="E15" s="17">
        <f t="shared" si="1"/>
        <v>15000</v>
      </c>
      <c r="F15" s="17">
        <f>F17</f>
        <v>15000</v>
      </c>
    </row>
    <row r="16" spans="1:16">
      <c r="A16" s="12" t="s">
        <v>5</v>
      </c>
      <c r="B16" s="18"/>
      <c r="C16" s="17">
        <f>IF(C17&lt;0,C17*-1,C17)</f>
        <v>1100</v>
      </c>
      <c r="D16" s="17">
        <f>IF(D17&lt;0,D17*-1,D17)</f>
        <v>2400</v>
      </c>
      <c r="E16" s="17">
        <f t="shared" ref="E16" si="2">IF(E17&lt;0,E17*-1,E17)</f>
        <v>600</v>
      </c>
      <c r="F16" s="17"/>
    </row>
    <row r="17" spans="1:11">
      <c r="A17" s="12" t="s">
        <v>6</v>
      </c>
      <c r="B17" s="19"/>
      <c r="C17" s="43">
        <f>F12</f>
        <v>-1100</v>
      </c>
      <c r="D17" s="20">
        <f>F10</f>
        <v>2400</v>
      </c>
      <c r="E17" s="20">
        <f>F11</f>
        <v>-600</v>
      </c>
      <c r="F17" s="21">
        <f>D6</f>
        <v>15000</v>
      </c>
    </row>
    <row r="18" spans="1:11" ht="12.75">
      <c r="A18" s="1"/>
      <c r="B18" s="1"/>
      <c r="C18" s="1"/>
      <c r="D18" s="1"/>
      <c r="E18" s="1"/>
      <c r="F18" s="1"/>
      <c r="G18" s="1"/>
      <c r="J18" s="22"/>
      <c r="K18" s="22"/>
    </row>
    <row r="19" spans="1:11" ht="12.75">
      <c r="A19" s="1"/>
      <c r="B19" s="1"/>
      <c r="C19" s="1"/>
      <c r="D19" s="1"/>
      <c r="E19" s="1"/>
      <c r="F19" s="1"/>
      <c r="G19" s="1"/>
    </row>
    <row r="20" spans="1:11" ht="13.15">
      <c r="A20" s="47" t="s">
        <v>28</v>
      </c>
      <c r="B20" s="1"/>
      <c r="C20" s="1"/>
      <c r="D20" s="1"/>
      <c r="E20" s="1"/>
      <c r="F20" s="1"/>
      <c r="G20" s="1"/>
      <c r="K20" s="39"/>
    </row>
    <row r="21" spans="1:11" ht="12.75">
      <c r="A21" s="1"/>
      <c r="B21" s="1"/>
      <c r="C21" s="1"/>
      <c r="D21" s="1"/>
      <c r="E21" s="1"/>
      <c r="F21" s="1"/>
      <c r="G21" s="1"/>
      <c r="K21" s="39"/>
    </row>
    <row r="22" spans="1:11" ht="12.75">
      <c r="A22" s="1"/>
      <c r="B22" s="1"/>
      <c r="C22" s="1"/>
      <c r="D22" s="1"/>
      <c r="E22" s="1"/>
      <c r="F22" s="1"/>
      <c r="G22" s="1"/>
      <c r="K22" s="39"/>
    </row>
    <row r="23" spans="1:11" ht="12.75">
      <c r="A23" s="1"/>
      <c r="B23" s="1"/>
      <c r="C23" s="1"/>
      <c r="D23" s="1"/>
      <c r="E23" s="1"/>
      <c r="F23" s="1"/>
      <c r="G23" s="1"/>
    </row>
    <row r="24" spans="1:11" ht="12.75">
      <c r="A24" s="1"/>
      <c r="B24" s="1"/>
      <c r="C24" s="1"/>
      <c r="D24" s="1"/>
      <c r="E24" s="1"/>
      <c r="F24" s="1"/>
      <c r="G24" s="1"/>
    </row>
    <row r="25" spans="1:11" ht="12.75">
      <c r="A25" s="1"/>
      <c r="B25" s="1"/>
      <c r="C25" s="1"/>
      <c r="D25" s="1"/>
      <c r="E25" s="1"/>
      <c r="F25" s="1"/>
      <c r="G25" s="1"/>
    </row>
    <row r="26" spans="1:11" ht="12.75">
      <c r="A26" s="1"/>
      <c r="B26" s="1"/>
      <c r="C26" s="1"/>
      <c r="D26" s="1"/>
      <c r="E26" s="1"/>
      <c r="F26" s="1"/>
      <c r="G26" s="1"/>
    </row>
    <row r="27" spans="1:11" ht="12.75">
      <c r="A27" s="1"/>
      <c r="B27" s="1"/>
      <c r="C27" s="1"/>
      <c r="D27" s="1"/>
      <c r="E27" s="1"/>
      <c r="F27" s="1"/>
      <c r="G27" s="1"/>
    </row>
    <row r="28" spans="1:11" ht="12.75">
      <c r="A28" s="1"/>
      <c r="B28" s="1"/>
      <c r="C28" s="1"/>
      <c r="D28" s="1"/>
      <c r="E28" s="1"/>
      <c r="F28" s="1"/>
      <c r="G28" s="1"/>
    </row>
    <row r="29" spans="1:11" ht="12.75">
      <c r="A29" s="1"/>
      <c r="B29" s="1"/>
      <c r="C29" s="1"/>
      <c r="D29" s="1"/>
      <c r="E29" s="1"/>
      <c r="F29" s="1"/>
      <c r="G29" s="1"/>
    </row>
    <row r="30" spans="1:11" ht="12.75">
      <c r="A30" s="1"/>
      <c r="B30" s="1"/>
      <c r="C30" s="1"/>
      <c r="D30" s="1"/>
      <c r="E30" s="1"/>
      <c r="F30" s="1"/>
      <c r="G30" s="1"/>
    </row>
    <row r="31" spans="1:11" ht="12.75">
      <c r="A31" s="1"/>
      <c r="B31" s="1"/>
      <c r="C31" s="1"/>
      <c r="D31" s="1"/>
      <c r="E31" s="1"/>
      <c r="F31" s="1"/>
      <c r="G31" s="1"/>
    </row>
    <row r="32" spans="1:11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23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24"/>
      <c r="C39" s="24"/>
      <c r="D39" s="24"/>
      <c r="E39" s="24"/>
      <c r="F39" s="24"/>
      <c r="G39" s="1"/>
    </row>
    <row r="40" spans="1:7" ht="12.75">
      <c r="A40" s="1"/>
      <c r="B40" s="24"/>
      <c r="C40" s="24"/>
      <c r="D40" s="24"/>
      <c r="E40" s="24"/>
      <c r="F40" s="24"/>
      <c r="G40" s="1"/>
    </row>
    <row r="41" spans="1:7" ht="12.75">
      <c r="A41" s="1"/>
      <c r="B41" s="24"/>
      <c r="C41" s="24"/>
      <c r="D41" s="24"/>
      <c r="E41" s="24"/>
      <c r="F41" s="24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</sheetData>
  <conditionalFormatting sqref="F10:F11">
    <cfRule type="cellIs" dxfId="7" priority="19" stopIfTrue="1" operator="lessThan">
      <formula>0</formula>
    </cfRule>
  </conditionalFormatting>
  <conditionalFormatting sqref="C16:F16">
    <cfRule type="cellIs" dxfId="6" priority="18" stopIfTrue="1" operator="greaterThan">
      <formula>0</formula>
    </cfRule>
  </conditionalFormatting>
  <conditionalFormatting sqref="E3:E6">
    <cfRule type="cellIs" dxfId="5" priority="17" stopIfTrue="1" operator="lessThan">
      <formula>0</formula>
    </cfRule>
  </conditionalFormatting>
  <conditionalFormatting sqref="C17:E17">
    <cfRule type="cellIs" dxfId="4" priority="11" operator="lessThan">
      <formula>0</formula>
    </cfRule>
  </conditionalFormatting>
  <conditionalFormatting sqref="C17:E17">
    <cfRule type="cellIs" dxfId="3" priority="9" operator="greaterThan">
      <formula>0</formula>
    </cfRule>
    <cfRule type="cellIs" dxfId="2" priority="10" operator="lessThan">
      <formula>0</formula>
    </cfRule>
  </conditionalFormatting>
  <conditionalFormatting sqref="E3:E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6">
    <cfRule type="cellIs" dxfId="1" priority="5" stopIfTrue="1" operator="lessThan">
      <formula>0</formula>
    </cfRule>
  </conditionalFormatting>
  <conditionalFormatting sqref="F3:F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ellIs" dxfId="0" priority="3" stopIfTrue="1" operator="lessThan">
      <formula>0</formula>
    </cfRule>
  </conditionalFormatting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 nlsql.com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 C</dc:creator>
  <cp:lastModifiedBy>Denys C</cp:lastModifiedBy>
  <dcterms:created xsi:type="dcterms:W3CDTF">2019-07-16T10:39:24Z</dcterms:created>
  <dcterms:modified xsi:type="dcterms:W3CDTF">2019-07-16T14:02:20Z</dcterms:modified>
</cp:coreProperties>
</file>